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95" windowHeight="14325" activeTab="0"/>
  </bookViews>
  <sheets>
    <sheet name="2019" sheetId="1" r:id="rId1"/>
  </sheets>
  <definedNames/>
  <calcPr fullCalcOnLoad="1"/>
</workbook>
</file>

<file path=xl/sharedStrings.xml><?xml version="1.0" encoding="utf-8"?>
<sst xmlns="http://schemas.openxmlformats.org/spreadsheetml/2006/main" count="101" uniqueCount="68">
  <si>
    <t>Категория работ</t>
  </si>
  <si>
    <t>Ед.изм.</t>
  </si>
  <si>
    <t>Стоимость</t>
  </si>
  <si>
    <t>Объем</t>
  </si>
  <si>
    <t>Сумма</t>
  </si>
  <si>
    <t>1</t>
  </si>
  <si>
    <t>2%/ руб</t>
  </si>
  <si>
    <t>2</t>
  </si>
  <si>
    <t>Периодическая проверка и чистка вент. каналов и дымоходов</t>
  </si>
  <si>
    <t>руб./ шт</t>
  </si>
  <si>
    <t>72</t>
  </si>
  <si>
    <t>Размещение ТБО</t>
  </si>
  <si>
    <t>руб./кв.м.</t>
  </si>
  <si>
    <t>4177</t>
  </si>
  <si>
    <t>Сбор и вывоз ТБО</t>
  </si>
  <si>
    <t>управляющая компания</t>
  </si>
  <si>
    <t>8</t>
  </si>
  <si>
    <t>аварийное обслуживание</t>
  </si>
  <si>
    <t>Содержание общего имущества(эл.эн.)</t>
  </si>
  <si>
    <t>руб/дом</t>
  </si>
  <si>
    <t>санитарное содержание</t>
  </si>
  <si>
    <t>руб./стояк</t>
  </si>
  <si>
    <t>проверка щитовых приборов</t>
  </si>
  <si>
    <t>руб./кв.м</t>
  </si>
  <si>
    <t>5847,8</t>
  </si>
  <si>
    <t>санитерное содержание</t>
  </si>
  <si>
    <t/>
  </si>
  <si>
    <t>ИТОГО</t>
  </si>
  <si>
    <t>Наименование статей</t>
  </si>
  <si>
    <t>Начислено населению   руб.</t>
  </si>
  <si>
    <t>Доход (Оплачено населением) руб.</t>
  </si>
  <si>
    <t>Расход  (выполнено работ) руб.</t>
  </si>
  <si>
    <t>Результат (прибыль+,      убыток-)</t>
  </si>
  <si>
    <t>Текущий ремонт</t>
  </si>
  <si>
    <t>Техническое содержание</t>
  </si>
  <si>
    <t>Управляющая компания</t>
  </si>
  <si>
    <t>Сбор, вывоз и размещение ТБО</t>
  </si>
  <si>
    <t>Сои (эл.эн.)</t>
  </si>
  <si>
    <t>обслуживание газовых сетей</t>
  </si>
  <si>
    <t>Всего</t>
  </si>
  <si>
    <t>Адрес: пер. Односторонний, д.3</t>
  </si>
  <si>
    <t>демонтаж внутреннего замка</t>
  </si>
  <si>
    <t>установка навесного замка сам.</t>
  </si>
  <si>
    <t>11575,44</t>
  </si>
  <si>
    <t>4</t>
  </si>
  <si>
    <t>замена выключателя</t>
  </si>
  <si>
    <t>установка датчика движения</t>
  </si>
  <si>
    <t>10024,8</t>
  </si>
  <si>
    <t>8354</t>
  </si>
  <si>
    <t>6012,73</t>
  </si>
  <si>
    <t>расходы по расчету, учету платы, печати и доставки платежных документов согл.счета</t>
  </si>
  <si>
    <t>223927,23</t>
  </si>
  <si>
    <t>подготовительные работы</t>
  </si>
  <si>
    <t>руб/час</t>
  </si>
  <si>
    <t>замена светильника</t>
  </si>
  <si>
    <t>замена счетчика ХВС, 1 шт, смета</t>
  </si>
  <si>
    <t>очистка территорий от снега, акты, январь 2019</t>
  </si>
  <si>
    <t>114,73</t>
  </si>
  <si>
    <t>очистка территории от снега, акты, февраль 2019 г.</t>
  </si>
  <si>
    <t>130,72</t>
  </si>
  <si>
    <t>замена датчика освещения</t>
  </si>
  <si>
    <t>техническое обслуживание  внутридомового газового оборудования</t>
  </si>
  <si>
    <t>замена дверного заполнения, установка домофона, акт 16 от 02.04.2019 г.</t>
  </si>
  <si>
    <t>3783,53</t>
  </si>
  <si>
    <t>установка краншара по стояку ХВС, подвал, 1 шт, смета</t>
  </si>
  <si>
    <t>Содержание общего имущества(водоснабжение)</t>
  </si>
  <si>
    <t>Сои (водоснабжение)</t>
  </si>
  <si>
    <t>Сведения о доходах и расходах  ( Стандарт п 9, подпункт "б","в"), за 2019 год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</si>
</sst>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\ ##0.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63"/>
      </right>
      <top style="thin"/>
      <bottom style="thin"/>
    </border>
    <border>
      <left style="thin">
        <color indexed="63"/>
      </left>
      <right style="thin">
        <color indexed="63"/>
      </right>
      <top style="thin"/>
      <bottom style="thin"/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 style="thin">
        <color indexed="63"/>
      </right>
      <top style="thin"/>
      <bottom style="thin">
        <color indexed="63"/>
      </bottom>
    </border>
    <border>
      <left style="thin">
        <color indexed="63"/>
      </left>
      <right>
        <color indexed="63"/>
      </right>
      <top style="thin"/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/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/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0">
      <alignment horizontal="center" vertical="top"/>
      <protection/>
    </xf>
    <xf numFmtId="0" fontId="24" fillId="0" borderId="0">
      <alignment horizontal="left" vertical="top"/>
      <protection/>
    </xf>
    <xf numFmtId="0" fontId="25" fillId="0" borderId="0">
      <alignment horizontal="right" vertical="center"/>
      <protection/>
    </xf>
    <xf numFmtId="0" fontId="24" fillId="0" borderId="0">
      <alignment horizontal="right" vertical="top"/>
      <protection/>
    </xf>
    <xf numFmtId="0" fontId="26" fillId="0" borderId="0">
      <alignment horizontal="left" vertical="top"/>
      <protection/>
    </xf>
    <xf numFmtId="0" fontId="25" fillId="0" borderId="0">
      <alignment horizontal="center" vertical="center"/>
      <protection/>
    </xf>
    <xf numFmtId="0" fontId="24" fillId="0" borderId="0">
      <alignment horizontal="center" vertical="center"/>
      <protection/>
    </xf>
    <xf numFmtId="0" fontId="24" fillId="0" borderId="0">
      <alignment horizontal="left" vertical="center"/>
      <protection/>
    </xf>
    <xf numFmtId="0" fontId="24" fillId="0" borderId="0">
      <alignment horizontal="right" vertical="center"/>
      <protection/>
    </xf>
    <xf numFmtId="0" fontId="24" fillId="0" borderId="0">
      <alignment horizontal="right" vertical="center"/>
      <protection/>
    </xf>
    <xf numFmtId="0" fontId="25" fillId="0" borderId="0">
      <alignment horizontal="right" vertical="center"/>
      <protection/>
    </xf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2" fontId="0" fillId="0" borderId="10" xfId="0" applyNumberFormat="1" applyFont="1" applyBorder="1" applyAlignment="1">
      <alignment/>
    </xf>
    <xf numFmtId="0" fontId="42" fillId="0" borderId="11" xfId="38" applyFont="1" applyBorder="1" applyAlignment="1" quotePrefix="1">
      <alignment horizontal="center" vertical="center" wrapText="1"/>
      <protection/>
    </xf>
    <xf numFmtId="0" fontId="42" fillId="0" borderId="10" xfId="38" applyFont="1" applyBorder="1" applyAlignment="1" quotePrefix="1">
      <alignment horizontal="center" vertical="center" wrapText="1"/>
      <protection/>
    </xf>
    <xf numFmtId="0" fontId="42" fillId="0" borderId="12" xfId="38" applyFont="1" applyBorder="1" applyAlignment="1" quotePrefix="1">
      <alignment horizontal="center" vertical="center" wrapText="1"/>
      <protection/>
    </xf>
    <xf numFmtId="0" fontId="42" fillId="0" borderId="13" xfId="38" applyFont="1" applyBorder="1" applyAlignment="1" quotePrefix="1">
      <alignment horizontal="center" vertical="center" wrapText="1"/>
      <protection/>
    </xf>
    <xf numFmtId="0" fontId="43" fillId="0" borderId="11" xfId="40" applyFont="1" applyBorder="1" applyAlignment="1" quotePrefix="1">
      <alignment horizontal="left" vertical="center" wrapText="1"/>
      <protection/>
    </xf>
    <xf numFmtId="0" fontId="43" fillId="0" borderId="10" xfId="39" applyFont="1" applyBorder="1" applyAlignment="1" quotePrefix="1">
      <alignment horizontal="center" vertical="center" wrapText="1"/>
      <protection/>
    </xf>
    <xf numFmtId="164" fontId="43" fillId="0" borderId="12" xfId="41" applyNumberFormat="1" applyFont="1" applyBorder="1" applyAlignment="1">
      <alignment horizontal="right" vertical="center" wrapText="1"/>
      <protection/>
    </xf>
    <xf numFmtId="0" fontId="43" fillId="0" borderId="11" xfId="42" applyFont="1" applyBorder="1" applyAlignment="1" quotePrefix="1">
      <alignment horizontal="right" vertical="center" wrapText="1"/>
      <protection/>
    </xf>
    <xf numFmtId="164" fontId="43" fillId="0" borderId="13" xfId="41" applyNumberFormat="1" applyFont="1" applyBorder="1" applyAlignment="1">
      <alignment horizontal="right" vertical="center" wrapText="1"/>
      <protection/>
    </xf>
    <xf numFmtId="164" fontId="43" fillId="0" borderId="14" xfId="41" applyNumberFormat="1" applyFont="1" applyBorder="1" applyAlignment="1">
      <alignment horizontal="right" vertical="center" wrapText="1"/>
      <protection/>
    </xf>
    <xf numFmtId="164" fontId="43" fillId="0" borderId="15" xfId="41" applyNumberFormat="1" applyFont="1" applyBorder="1" applyAlignment="1">
      <alignment horizontal="right" vertical="center" wrapText="1"/>
      <protection/>
    </xf>
    <xf numFmtId="0" fontId="43" fillId="0" borderId="16" xfId="42" applyFont="1" applyBorder="1" applyAlignment="1" quotePrefix="1">
      <alignment horizontal="right" vertical="center" wrapText="1"/>
      <protection/>
    </xf>
    <xf numFmtId="0" fontId="43" fillId="0" borderId="17" xfId="42" applyFont="1" applyBorder="1" applyAlignment="1" quotePrefix="1">
      <alignment horizontal="right" vertical="center" wrapText="1"/>
      <protection/>
    </xf>
    <xf numFmtId="0" fontId="43" fillId="0" borderId="16" xfId="40" applyFont="1" applyBorder="1" applyAlignment="1" quotePrefix="1">
      <alignment horizontal="left" vertical="center" wrapText="1"/>
      <protection/>
    </xf>
    <xf numFmtId="164" fontId="43" fillId="0" borderId="18" xfId="41" applyNumberFormat="1" applyFont="1" applyBorder="1" applyAlignment="1">
      <alignment horizontal="right" vertical="center" wrapText="1"/>
      <protection/>
    </xf>
    <xf numFmtId="0" fontId="43" fillId="0" borderId="17" xfId="40" applyFont="1" applyBorder="1" applyAlignment="1" quotePrefix="1">
      <alignment horizontal="left" vertical="center" wrapText="1"/>
      <protection/>
    </xf>
    <xf numFmtId="164" fontId="43" fillId="0" borderId="19" xfId="41" applyNumberFormat="1" applyFont="1" applyBorder="1" applyAlignment="1">
      <alignment horizontal="right" vertical="center" wrapText="1"/>
      <protection/>
    </xf>
    <xf numFmtId="164" fontId="43" fillId="0" borderId="20" xfId="41" applyNumberFormat="1" applyFont="1" applyBorder="1" applyAlignment="1">
      <alignment horizontal="right" vertical="center" wrapText="1"/>
      <protection/>
    </xf>
    <xf numFmtId="164" fontId="43" fillId="0" borderId="21" xfId="41" applyNumberFormat="1" applyFont="1" applyBorder="1" applyAlignment="1">
      <alignment horizontal="right" vertical="center" wrapText="1"/>
      <protection/>
    </xf>
    <xf numFmtId="0" fontId="42" fillId="0" borderId="17" xfId="43" applyFont="1" applyBorder="1" applyAlignment="1" quotePrefix="1">
      <alignment horizontal="right" vertical="center" wrapText="1"/>
      <protection/>
    </xf>
    <xf numFmtId="0" fontId="42" fillId="0" borderId="21" xfId="38" applyFont="1" applyBorder="1" applyAlignment="1" quotePrefix="1">
      <alignment horizontal="center" vertical="center" wrapText="1"/>
      <protection/>
    </xf>
    <xf numFmtId="164" fontId="42" fillId="0" borderId="20" xfId="35" applyNumberFormat="1" applyFont="1" applyBorder="1" applyAlignment="1">
      <alignment horizontal="right" vertical="center" wrapText="1"/>
      <protection/>
    </xf>
    <xf numFmtId="0" fontId="0" fillId="0" borderId="22" xfId="0" applyFont="1" applyBorder="1" applyAlignment="1">
      <alignment horizontal="center" wrapText="1"/>
    </xf>
    <xf numFmtId="0" fontId="0" fillId="0" borderId="23" xfId="0" applyFont="1" applyBorder="1" applyAlignment="1">
      <alignment horizontal="center" wrapText="1"/>
    </xf>
    <xf numFmtId="0" fontId="0" fillId="0" borderId="24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0" xfId="35"/>
    <cellStyle name="S2" xfId="36"/>
    <cellStyle name="S3" xfId="37"/>
    <cellStyle name="S4" xfId="38"/>
    <cellStyle name="S5" xfId="39"/>
    <cellStyle name="S6" xfId="40"/>
    <cellStyle name="S7" xfId="41"/>
    <cellStyle name="S8" xfId="42"/>
    <cellStyle name="S9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Ввод " xfId="50"/>
    <cellStyle name="Вывод" xfId="51"/>
    <cellStyle name="Вычисление" xfId="52"/>
    <cellStyle name="Currency" xfId="53"/>
    <cellStyle name="Currency [0]" xfId="54"/>
    <cellStyle name="Заголовок 1" xfId="55"/>
    <cellStyle name="Заголовок 2" xfId="56"/>
    <cellStyle name="Заголовок 3" xfId="57"/>
    <cellStyle name="Заголовок 4" xfId="58"/>
    <cellStyle name="Итог" xfId="59"/>
    <cellStyle name="Контрольная ячейка" xfId="60"/>
    <cellStyle name="Название" xfId="61"/>
    <cellStyle name="Нейтральный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47"/>
  <sheetViews>
    <sheetView tabSelected="1" zoomScalePageLayoutView="0" workbookViewId="0" topLeftCell="A1">
      <selection activeCell="B39" sqref="B39"/>
    </sheetView>
  </sheetViews>
  <sheetFormatPr defaultColWidth="9.140625" defaultRowHeight="15"/>
  <cols>
    <col min="1" max="1" width="9.140625" style="2" customWidth="1"/>
    <col min="2" max="2" width="57.7109375" style="2" customWidth="1"/>
    <col min="3" max="3" width="11.8515625" style="2" customWidth="1"/>
    <col min="4" max="4" width="11.421875" style="2" customWidth="1"/>
    <col min="5" max="5" width="12.7109375" style="2" customWidth="1"/>
    <col min="6" max="6" width="12.00390625" style="2" customWidth="1"/>
    <col min="7" max="16384" width="9.140625" style="2" customWidth="1"/>
  </cols>
  <sheetData>
    <row r="1" spans="2:6" ht="15">
      <c r="B1" s="1"/>
      <c r="C1" s="1"/>
      <c r="D1" s="1"/>
      <c r="E1" s="1"/>
      <c r="F1" s="1"/>
    </row>
    <row r="2" ht="15">
      <c r="B2" s="2" t="s">
        <v>67</v>
      </c>
    </row>
    <row r="3" ht="15">
      <c r="B3" s="2" t="s">
        <v>40</v>
      </c>
    </row>
    <row r="5" spans="2:6" ht="15">
      <c r="B5" s="27" t="s">
        <v>28</v>
      </c>
      <c r="C5" s="27" t="s">
        <v>29</v>
      </c>
      <c r="D5" s="27" t="s">
        <v>30</v>
      </c>
      <c r="E5" s="27" t="s">
        <v>31</v>
      </c>
      <c r="F5" s="30" t="s">
        <v>32</v>
      </c>
    </row>
    <row r="6" spans="2:6" ht="15">
      <c r="B6" s="28"/>
      <c r="C6" s="28"/>
      <c r="D6" s="28"/>
      <c r="E6" s="28"/>
      <c r="F6" s="30"/>
    </row>
    <row r="7" spans="2:6" ht="15">
      <c r="B7" s="29"/>
      <c r="C7" s="29"/>
      <c r="D7" s="29"/>
      <c r="E7" s="29"/>
      <c r="F7" s="30"/>
    </row>
    <row r="8" spans="2:6" ht="15">
      <c r="B8" s="3" t="s">
        <v>33</v>
      </c>
      <c r="C8" s="3">
        <v>52921.85</v>
      </c>
      <c r="D8" s="3">
        <v>51368.75</v>
      </c>
      <c r="E8" s="3">
        <v>45477.48</v>
      </c>
      <c r="F8" s="4">
        <f aca="true" t="shared" si="0" ref="F8:F15">D8-E8</f>
        <v>5891.269999999997</v>
      </c>
    </row>
    <row r="9" spans="2:6" ht="15">
      <c r="B9" s="3" t="s">
        <v>34</v>
      </c>
      <c r="C9" s="3">
        <v>55322.1</v>
      </c>
      <c r="D9" s="3">
        <v>53721.03</v>
      </c>
      <c r="E9" s="3">
        <v>49235.76</v>
      </c>
      <c r="F9" s="4">
        <f t="shared" si="0"/>
        <v>4485.269999999997</v>
      </c>
    </row>
    <row r="10" spans="2:6" ht="15">
      <c r="B10" s="3" t="s">
        <v>20</v>
      </c>
      <c r="C10" s="3">
        <v>51130.05</v>
      </c>
      <c r="D10" s="3">
        <v>49641.71</v>
      </c>
      <c r="E10" s="3">
        <v>46961.65</v>
      </c>
      <c r="F10" s="4">
        <f t="shared" si="0"/>
        <v>2680.0599999999977</v>
      </c>
    </row>
    <row r="11" spans="2:6" ht="15">
      <c r="B11" s="3" t="s">
        <v>35</v>
      </c>
      <c r="C11" s="3">
        <v>22059.57</v>
      </c>
      <c r="D11" s="3">
        <v>21420.45</v>
      </c>
      <c r="E11" s="3">
        <v>20266.78</v>
      </c>
      <c r="F11" s="4">
        <f t="shared" si="0"/>
        <v>1153.670000000002</v>
      </c>
    </row>
    <row r="12" spans="2:6" ht="15">
      <c r="B12" s="3" t="s">
        <v>36</v>
      </c>
      <c r="C12" s="3">
        <v>28006.9</v>
      </c>
      <c r="D12" s="3">
        <v>30475.67</v>
      </c>
      <c r="E12" s="3">
        <v>25730.3</v>
      </c>
      <c r="F12" s="4">
        <f t="shared" si="0"/>
        <v>4745.369999999999</v>
      </c>
    </row>
    <row r="13" spans="2:6" ht="15">
      <c r="B13" s="3" t="s">
        <v>37</v>
      </c>
      <c r="C13" s="3">
        <v>11575.44</v>
      </c>
      <c r="D13" s="3">
        <v>11375.44</v>
      </c>
      <c r="E13" s="3">
        <v>11575.44</v>
      </c>
      <c r="F13" s="4">
        <f t="shared" si="0"/>
        <v>-200</v>
      </c>
    </row>
    <row r="14" spans="2:6" ht="15">
      <c r="B14" s="3" t="s">
        <v>38</v>
      </c>
      <c r="C14" s="3">
        <v>1382.17</v>
      </c>
      <c r="D14" s="3">
        <v>1126.11</v>
      </c>
      <c r="E14" s="3">
        <v>4272</v>
      </c>
      <c r="F14" s="4">
        <f t="shared" si="0"/>
        <v>-3145.8900000000003</v>
      </c>
    </row>
    <row r="15" spans="2:6" ht="15">
      <c r="B15" s="3" t="s">
        <v>66</v>
      </c>
      <c r="C15" s="3">
        <v>754.65</v>
      </c>
      <c r="D15" s="3">
        <v>510.7</v>
      </c>
      <c r="E15" s="3">
        <v>754.65</v>
      </c>
      <c r="F15" s="4">
        <f t="shared" si="0"/>
        <v>-243.95</v>
      </c>
    </row>
    <row r="16" spans="2:6" ht="15">
      <c r="B16" s="3" t="s">
        <v>39</v>
      </c>
      <c r="C16" s="3">
        <f>SUM(C8:C15)</f>
        <v>223152.73</v>
      </c>
      <c r="D16" s="3">
        <f>SUM(D8:D15)</f>
        <v>219639.86</v>
      </c>
      <c r="E16" s="3">
        <f>SUM(E8:E15)</f>
        <v>204274.06</v>
      </c>
      <c r="F16" s="3">
        <f>SUM(F8:F15)</f>
        <v>15365.799999999992</v>
      </c>
    </row>
    <row r="20" spans="2:6" ht="15">
      <c r="B20" s="5" t="s">
        <v>0</v>
      </c>
      <c r="C20" s="6" t="s">
        <v>1</v>
      </c>
      <c r="D20" s="7" t="s">
        <v>2</v>
      </c>
      <c r="E20" s="5" t="s">
        <v>3</v>
      </c>
      <c r="F20" s="8" t="s">
        <v>4</v>
      </c>
    </row>
    <row r="21" spans="2:6" ht="15" customHeight="1">
      <c r="B21" s="9" t="s">
        <v>41</v>
      </c>
      <c r="C21" s="10" t="s">
        <v>9</v>
      </c>
      <c r="D21" s="11">
        <v>203.84</v>
      </c>
      <c r="E21" s="12" t="s">
        <v>5</v>
      </c>
      <c r="F21" s="13">
        <v>203.84</v>
      </c>
    </row>
    <row r="22" spans="2:6" ht="15" customHeight="1">
      <c r="B22" s="9" t="s">
        <v>8</v>
      </c>
      <c r="C22" s="10" t="s">
        <v>9</v>
      </c>
      <c r="D22" s="11">
        <v>58.3</v>
      </c>
      <c r="E22" s="12" t="s">
        <v>10</v>
      </c>
      <c r="F22" s="13">
        <v>4197.6</v>
      </c>
    </row>
    <row r="23" spans="2:6" ht="15" customHeight="1">
      <c r="B23" s="9" t="s">
        <v>42</v>
      </c>
      <c r="C23" s="10" t="s">
        <v>9</v>
      </c>
      <c r="D23" s="11">
        <v>540.71</v>
      </c>
      <c r="E23" s="12" t="s">
        <v>5</v>
      </c>
      <c r="F23" s="13">
        <v>540.71</v>
      </c>
    </row>
    <row r="24" spans="2:6" ht="15" customHeight="1">
      <c r="B24" s="9" t="s">
        <v>18</v>
      </c>
      <c r="C24" s="10" t="s">
        <v>19</v>
      </c>
      <c r="D24" s="11">
        <v>1</v>
      </c>
      <c r="E24" s="12" t="s">
        <v>43</v>
      </c>
      <c r="F24" s="13">
        <v>11575.44</v>
      </c>
    </row>
    <row r="25" spans="2:6" ht="15" customHeight="1">
      <c r="B25" s="9" t="s">
        <v>22</v>
      </c>
      <c r="C25" s="10" t="s">
        <v>9</v>
      </c>
      <c r="D25" s="11">
        <v>317.9</v>
      </c>
      <c r="E25" s="12" t="s">
        <v>44</v>
      </c>
      <c r="F25" s="14">
        <v>1271.6</v>
      </c>
    </row>
    <row r="26" spans="2:6" ht="15" customHeight="1">
      <c r="B26" s="9" t="s">
        <v>45</v>
      </c>
      <c r="C26" s="10" t="s">
        <v>9</v>
      </c>
      <c r="D26" s="15">
        <v>410.3</v>
      </c>
      <c r="E26" s="12" t="s">
        <v>5</v>
      </c>
      <c r="F26" s="14">
        <v>410.3</v>
      </c>
    </row>
    <row r="27" spans="2:6" ht="15" customHeight="1">
      <c r="B27" s="9" t="s">
        <v>46</v>
      </c>
      <c r="C27" s="10" t="s">
        <v>9</v>
      </c>
      <c r="D27" s="15">
        <v>3479.46</v>
      </c>
      <c r="E27" s="12" t="s">
        <v>5</v>
      </c>
      <c r="F27" s="14">
        <v>3479.46</v>
      </c>
    </row>
    <row r="28" spans="2:6" ht="15" customHeight="1">
      <c r="B28" s="9" t="s">
        <v>17</v>
      </c>
      <c r="C28" s="10" t="s">
        <v>23</v>
      </c>
      <c r="D28" s="15">
        <v>2.13</v>
      </c>
      <c r="E28" s="12" t="s">
        <v>47</v>
      </c>
      <c r="F28" s="14">
        <v>21352.8</v>
      </c>
    </row>
    <row r="29" spans="2:6" ht="15" customHeight="1">
      <c r="B29" s="9" t="s">
        <v>15</v>
      </c>
      <c r="C29" s="10" t="s">
        <v>12</v>
      </c>
      <c r="D29" s="15">
        <v>1.98</v>
      </c>
      <c r="E29" s="12" t="s">
        <v>24</v>
      </c>
      <c r="F29" s="14">
        <v>11578.63</v>
      </c>
    </row>
    <row r="30" spans="2:6" ht="15" customHeight="1">
      <c r="B30" s="9" t="s">
        <v>11</v>
      </c>
      <c r="C30" s="10" t="s">
        <v>12</v>
      </c>
      <c r="D30" s="15">
        <v>0.87</v>
      </c>
      <c r="E30" s="12" t="s">
        <v>48</v>
      </c>
      <c r="F30" s="14">
        <v>7268</v>
      </c>
    </row>
    <row r="31" spans="2:6" ht="15" customHeight="1">
      <c r="B31" s="9" t="s">
        <v>14</v>
      </c>
      <c r="C31" s="10" t="s">
        <v>23</v>
      </c>
      <c r="D31" s="15">
        <v>2.21</v>
      </c>
      <c r="E31" s="12" t="s">
        <v>48</v>
      </c>
      <c r="F31" s="14">
        <v>18462.3</v>
      </c>
    </row>
    <row r="32" spans="2:6" ht="15" customHeight="1">
      <c r="B32" s="9" t="s">
        <v>25</v>
      </c>
      <c r="C32" s="10" t="s">
        <v>12</v>
      </c>
      <c r="D32" s="15">
        <v>4.59</v>
      </c>
      <c r="E32" s="12" t="s">
        <v>49</v>
      </c>
      <c r="F32" s="14">
        <v>27598.43</v>
      </c>
    </row>
    <row r="33" spans="2:6" ht="31.5" customHeight="1">
      <c r="B33" s="9" t="s">
        <v>50</v>
      </c>
      <c r="C33" s="10" t="s">
        <v>6</v>
      </c>
      <c r="D33" s="15">
        <v>0.02</v>
      </c>
      <c r="E33" s="12" t="s">
        <v>51</v>
      </c>
      <c r="F33" s="14">
        <v>4478.54</v>
      </c>
    </row>
    <row r="34" spans="2:6" ht="15" customHeight="1">
      <c r="B34" s="9" t="s">
        <v>52</v>
      </c>
      <c r="C34" s="10" t="s">
        <v>53</v>
      </c>
      <c r="D34" s="15">
        <v>415.91</v>
      </c>
      <c r="E34" s="12" t="s">
        <v>5</v>
      </c>
      <c r="F34" s="14">
        <v>415.91</v>
      </c>
    </row>
    <row r="35" spans="2:6" ht="15" customHeight="1">
      <c r="B35" s="9" t="s">
        <v>22</v>
      </c>
      <c r="C35" s="10" t="s">
        <v>9</v>
      </c>
      <c r="D35" s="15">
        <v>349.69</v>
      </c>
      <c r="E35" s="16" t="s">
        <v>44</v>
      </c>
      <c r="F35" s="14">
        <v>1398.76</v>
      </c>
    </row>
    <row r="36" spans="2:6" ht="15" customHeight="1">
      <c r="B36" s="9" t="s">
        <v>54</v>
      </c>
      <c r="C36" s="10" t="s">
        <v>9</v>
      </c>
      <c r="D36" s="15">
        <v>514.8</v>
      </c>
      <c r="E36" s="17" t="s">
        <v>5</v>
      </c>
      <c r="F36" s="14">
        <v>514.8</v>
      </c>
    </row>
    <row r="37" spans="2:6" ht="15" customHeight="1">
      <c r="B37" s="9" t="s">
        <v>55</v>
      </c>
      <c r="C37" s="10" t="s">
        <v>19</v>
      </c>
      <c r="D37" s="15">
        <v>15376</v>
      </c>
      <c r="E37" s="17" t="s">
        <v>5</v>
      </c>
      <c r="F37" s="14">
        <v>15376</v>
      </c>
    </row>
    <row r="38" spans="2:6" ht="15" customHeight="1">
      <c r="B38" s="9" t="s">
        <v>56</v>
      </c>
      <c r="C38" s="10" t="s">
        <v>12</v>
      </c>
      <c r="D38" s="15">
        <v>4.59</v>
      </c>
      <c r="E38" s="17" t="s">
        <v>57</v>
      </c>
      <c r="F38" s="14">
        <v>526.61</v>
      </c>
    </row>
    <row r="39" spans="2:6" ht="15" customHeight="1">
      <c r="B39" s="9" t="s">
        <v>58</v>
      </c>
      <c r="C39" s="10" t="s">
        <v>12</v>
      </c>
      <c r="D39" s="15">
        <v>4.59</v>
      </c>
      <c r="E39" s="17" t="s">
        <v>59</v>
      </c>
      <c r="F39" s="14">
        <v>600</v>
      </c>
    </row>
    <row r="40" spans="2:6" ht="15" customHeight="1">
      <c r="B40" s="9" t="s">
        <v>60</v>
      </c>
      <c r="C40" s="10" t="s">
        <v>9</v>
      </c>
      <c r="D40" s="15">
        <v>3479.46</v>
      </c>
      <c r="E40" s="17" t="s">
        <v>7</v>
      </c>
      <c r="F40" s="14">
        <v>6958.92</v>
      </c>
    </row>
    <row r="41" spans="2:6" ht="27" customHeight="1">
      <c r="B41" s="18" t="s">
        <v>61</v>
      </c>
      <c r="C41" s="10" t="s">
        <v>21</v>
      </c>
      <c r="D41" s="15">
        <v>534</v>
      </c>
      <c r="E41" s="17" t="s">
        <v>16</v>
      </c>
      <c r="F41" s="19">
        <v>4272</v>
      </c>
    </row>
    <row r="42" spans="2:6" ht="29.25" customHeight="1">
      <c r="B42" s="20" t="s">
        <v>62</v>
      </c>
      <c r="C42" s="10" t="s">
        <v>19</v>
      </c>
      <c r="D42" s="21">
        <v>31500</v>
      </c>
      <c r="E42" s="17" t="s">
        <v>5</v>
      </c>
      <c r="F42" s="22">
        <v>31500</v>
      </c>
    </row>
    <row r="43" spans="2:6" ht="15" customHeight="1">
      <c r="B43" s="20" t="s">
        <v>15</v>
      </c>
      <c r="C43" s="10" t="s">
        <v>12</v>
      </c>
      <c r="D43" s="23">
        <v>2.08</v>
      </c>
      <c r="E43" s="17" t="s">
        <v>13</v>
      </c>
      <c r="F43" s="22">
        <v>8688.15</v>
      </c>
    </row>
    <row r="44" spans="2:6" ht="15" customHeight="1">
      <c r="B44" s="20" t="s">
        <v>20</v>
      </c>
      <c r="C44" s="10" t="s">
        <v>23</v>
      </c>
      <c r="D44" s="23">
        <v>4.82</v>
      </c>
      <c r="E44" s="17" t="s">
        <v>63</v>
      </c>
      <c r="F44" s="22">
        <v>18236.61</v>
      </c>
    </row>
    <row r="45" spans="2:6" ht="15" customHeight="1">
      <c r="B45" s="20" t="s">
        <v>64</v>
      </c>
      <c r="C45" s="10" t="s">
        <v>19</v>
      </c>
      <c r="D45" s="23">
        <v>2614</v>
      </c>
      <c r="E45" s="17" t="s">
        <v>5</v>
      </c>
      <c r="F45" s="22">
        <v>2614</v>
      </c>
    </row>
    <row r="46" spans="2:6" ht="15" customHeight="1">
      <c r="B46" s="9" t="s">
        <v>65</v>
      </c>
      <c r="C46" s="10" t="s">
        <v>19</v>
      </c>
      <c r="D46" s="23">
        <v>1</v>
      </c>
      <c r="E46" s="3">
        <v>754.65</v>
      </c>
      <c r="F46" s="3">
        <v>754.65</v>
      </c>
    </row>
    <row r="47" spans="2:6" ht="15" customHeight="1">
      <c r="B47" s="24" t="s">
        <v>27</v>
      </c>
      <c r="C47" s="6" t="s">
        <v>26</v>
      </c>
      <c r="D47" s="25" t="s">
        <v>26</v>
      </c>
      <c r="E47" s="24"/>
      <c r="F47" s="26">
        <f>SUM(F21:F46)</f>
        <v>204274.05999999997</v>
      </c>
    </row>
  </sheetData>
  <sheetProtection/>
  <mergeCells count="5">
    <mergeCell ref="B5:B7"/>
    <mergeCell ref="C5:C7"/>
    <mergeCell ref="D5:D7"/>
    <mergeCell ref="E5:E7"/>
    <mergeCell ref="F5:F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 Windows</cp:lastModifiedBy>
  <cp:lastPrinted>2020-02-20T10:13:28Z</cp:lastPrinted>
  <dcterms:created xsi:type="dcterms:W3CDTF">2019-02-22T08:51:11Z</dcterms:created>
  <dcterms:modified xsi:type="dcterms:W3CDTF">2020-02-20T10:13:41Z</dcterms:modified>
  <cp:category/>
  <cp:version/>
  <cp:contentType/>
  <cp:contentStatus/>
</cp:coreProperties>
</file>