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<sst xmlns="http://schemas.openxmlformats.org/spreadsheetml/2006/main" count="251" uniqueCount="140">
  <si>
    <t>Категория работ</t>
  </si>
  <si>
    <t>Ед.изм.</t>
  </si>
  <si>
    <t>Стоимость</t>
  </si>
  <si>
    <t>Объем</t>
  </si>
  <si>
    <t>Сумма</t>
  </si>
  <si>
    <t>1</t>
  </si>
  <si>
    <t>руб./ шт</t>
  </si>
  <si>
    <t>2</t>
  </si>
  <si>
    <t>3</t>
  </si>
  <si>
    <t>2%/ руб</t>
  </si>
  <si>
    <t>установка пружины на двери</t>
  </si>
  <si>
    <t>руб/час</t>
  </si>
  <si>
    <t>8</t>
  </si>
  <si>
    <t>уборка мусора в подвале</t>
  </si>
  <si>
    <t>Периодическая проверка и чистка вент. каналов и дымоходов</t>
  </si>
  <si>
    <t>210</t>
  </si>
  <si>
    <t>подготовительные работы</t>
  </si>
  <si>
    <t>1,5</t>
  </si>
  <si>
    <t>техническое обслуживание системы отопления дома по адресу с устранением мелких неисправностей</t>
  </si>
  <si>
    <t>руб./кв.м.</t>
  </si>
  <si>
    <t>25260</t>
  </si>
  <si>
    <t>Размещение ТБО</t>
  </si>
  <si>
    <t>16617</t>
  </si>
  <si>
    <t>Сбор и вывоз ТБО</t>
  </si>
  <si>
    <t>управляющая компания</t>
  </si>
  <si>
    <t>аварийное обслуживание</t>
  </si>
  <si>
    <t>15</t>
  </si>
  <si>
    <t>Содержание общего имущества(эл.эн.)</t>
  </si>
  <si>
    <t>руб/дом</t>
  </si>
  <si>
    <t>санитарное содержание</t>
  </si>
  <si>
    <t>очистка кровли от снега</t>
  </si>
  <si>
    <t>сбивание сосулек с кровли</t>
  </si>
  <si>
    <t>руб/м п</t>
  </si>
  <si>
    <t>сбор мусора в мешок, вынос на контейнерную площадку</t>
  </si>
  <si>
    <t>проверка щитовых приборов</t>
  </si>
  <si>
    <t>42</t>
  </si>
  <si>
    <t>замена фитинга (крана, заглушки) системы отопления на стояке, калькуляция № 2</t>
  </si>
  <si>
    <t>руб/ уч-к</t>
  </si>
  <si>
    <t>устранение засора канализации</t>
  </si>
  <si>
    <t>30</t>
  </si>
  <si>
    <t>руб/квартира</t>
  </si>
  <si>
    <t>замена автомата 25А</t>
  </si>
  <si>
    <t>прокладка кабеля АВВГ 2*2,5</t>
  </si>
  <si>
    <t>руб./м</t>
  </si>
  <si>
    <t>руб./кв.м</t>
  </si>
  <si>
    <t>23263,8</t>
  </si>
  <si>
    <t>санитерное содержание</t>
  </si>
  <si>
    <t>715,8</t>
  </si>
  <si>
    <t>демонтаж пакетного выключателя</t>
  </si>
  <si>
    <t/>
  </si>
  <si>
    <t>ИТОГО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</si>
  <si>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</si>
  <si>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</si>
  <si>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</si>
  <si>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</si>
  <si>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</si>
  <si>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</si>
  <si>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</si>
  <si>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</si>
  <si>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обслуживание газовых сетей</t>
  </si>
  <si>
    <t>Сбор, вывоз и размещение ТБО</t>
  </si>
  <si>
    <t>Сои (эл.эн.)</t>
  </si>
  <si>
    <t>Всего</t>
  </si>
  <si>
    <t>Адрес: ул. Урицкого, д.8а</t>
  </si>
  <si>
    <t>изготовление и установка ящика под песок</t>
  </si>
  <si>
    <t>погрузка мусора в тракторную телегу</t>
  </si>
  <si>
    <t>установка навесного замка сам.</t>
  </si>
  <si>
    <t>кран шаровой Ду 15 мм, накл.14 от 30.06.2016 г.</t>
  </si>
  <si>
    <t>изготовление и установка металлической двери выхода на кровлю</t>
  </si>
  <si>
    <t>44421,29</t>
  </si>
  <si>
    <t>73</t>
  </si>
  <si>
    <t>сбивание наледи с крыши</t>
  </si>
  <si>
    <t>365</t>
  </si>
  <si>
    <t>4</t>
  </si>
  <si>
    <t>замена резьбовых соединений на радиаторах, калькуляция №1</t>
  </si>
  <si>
    <t>замена резьбовых соединений на стояке ц/о в подвале со сваркой, калькуляция №3</t>
  </si>
  <si>
    <t>замена участка магистрали или стояка (без стоимости трубы), калькуляция № 5</t>
  </si>
  <si>
    <t>кран предохранительный</t>
  </si>
  <si>
    <t>очистка от снега козырьков над входом в подъезд, подвал</t>
  </si>
  <si>
    <t>22</t>
  </si>
  <si>
    <t>39880,8</t>
  </si>
  <si>
    <t>33234</t>
  </si>
  <si>
    <t>18299,85</t>
  </si>
  <si>
    <t>постановка заплат из изопласта с просушкой газовым баллоном</t>
  </si>
  <si>
    <t>2,5</t>
  </si>
  <si>
    <t>расходы по расчету, учету платы, печати и доставки платежных документов согл.счета</t>
  </si>
  <si>
    <t>829122,42</t>
  </si>
  <si>
    <t>сварочные работы</t>
  </si>
  <si>
    <t>3,5</t>
  </si>
  <si>
    <t>сбивание сосулек с крыши дома</t>
  </si>
  <si>
    <t>1,13</t>
  </si>
  <si>
    <t>7</t>
  </si>
  <si>
    <t>Установка(замена)дин-рейки</t>
  </si>
  <si>
    <t>установка датчиков движения в подъездах</t>
  </si>
  <si>
    <t>обследование ХВС в квартирах</t>
  </si>
  <si>
    <t>соединение МПЛ</t>
  </si>
  <si>
    <t>труба МПЛ 20</t>
  </si>
  <si>
    <t>слив и заполнение системы отопления</t>
  </si>
  <si>
    <t>бочонок</t>
  </si>
  <si>
    <t>труба ППР 25</t>
  </si>
  <si>
    <t>тройник 20</t>
  </si>
  <si>
    <t>работа машины</t>
  </si>
  <si>
    <t>кран маевского</t>
  </si>
  <si>
    <t>футорка рад.</t>
  </si>
  <si>
    <t>сварка резьбовых соединений, калькуляция</t>
  </si>
  <si>
    <t>ацетилен, круг, калькуляция</t>
  </si>
  <si>
    <t>спил кустарника</t>
  </si>
  <si>
    <t>руб/м3</t>
  </si>
  <si>
    <t>спил деревьев</t>
  </si>
  <si>
    <t>укрепление водосточного желоба</t>
  </si>
  <si>
    <t>муфта ППР</t>
  </si>
  <si>
    <t>соединение ППР</t>
  </si>
  <si>
    <t>очистка территорий от снега, акты, январь 2019</t>
  </si>
  <si>
    <t>426,36</t>
  </si>
  <si>
    <t>очистка территории от снега, акты, февраль 2019 г.</t>
  </si>
  <si>
    <t>392,16</t>
  </si>
  <si>
    <t>техническое обслуживание внутридомового газового оборудования</t>
  </si>
  <si>
    <t>руб./стояк</t>
  </si>
  <si>
    <t>известковая окраска стен</t>
  </si>
  <si>
    <t>85</t>
  </si>
  <si>
    <t>известковая окраска потолков</t>
  </si>
  <si>
    <t>покраска труб</t>
  </si>
  <si>
    <t>покраска мет.труб</t>
  </si>
  <si>
    <t>9,5</t>
  </si>
  <si>
    <t>установка водосточного желоба на козырьке</t>
  </si>
  <si>
    <t>угол ППР</t>
  </si>
  <si>
    <t>автовышка, сбивание наледи с крыши, акт 216 от 07.03.2019 г.</t>
  </si>
  <si>
    <t>техническое обслуживание  внутридомового газового оборудования</t>
  </si>
  <si>
    <t>косметический ремонт 4 подъезда, акт 32 от 29.04.2019 г.</t>
  </si>
  <si>
    <t>руб./подъезд</t>
  </si>
  <si>
    <t>замена участка канализационного стояка, кв.22, 1,5 мп, смета</t>
  </si>
  <si>
    <t>12574,86</t>
  </si>
  <si>
    <t>дезинсекция подвала, акт 994 от 04.07.2019 г.</t>
  </si>
  <si>
    <t>техническое диагностирование ВДГО, согл.дог.№7776-ТД от 19.03.2019 г.</t>
  </si>
  <si>
    <t>70</t>
  </si>
  <si>
    <t>установка краншара по стояку ХВС, подвал, 1 шт, смета</t>
  </si>
  <si>
    <t>манометр с поверкой тип ТМ-510Р.00, 0,1.0 МПа 100мм,G1/2"(снизу), кл. 1,5, корпус-сталь, черный, Рос</t>
  </si>
  <si>
    <t>Сведения о доходах и расходах  ( Стандарт п 9, подпункт "б","в"), за 2019 год</t>
  </si>
  <si>
    <t>Сои (водоснабжение)</t>
  </si>
  <si>
    <t>Содержание общего имущества(водоснабжение)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</si>
</sst>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/>
      <right style="thin"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>
      <alignment horizontal="center" vertical="top"/>
      <protection/>
    </xf>
    <xf numFmtId="0" fontId="24" fillId="0" borderId="0">
      <alignment horizontal="left" vertical="top"/>
      <protection/>
    </xf>
    <xf numFmtId="0" fontId="25" fillId="0" borderId="0">
      <alignment horizontal="right" vertical="center"/>
      <protection/>
    </xf>
    <xf numFmtId="0" fontId="24" fillId="0" borderId="0">
      <alignment horizontal="right" vertical="top"/>
      <protection/>
    </xf>
    <xf numFmtId="0" fontId="26" fillId="0" borderId="0">
      <alignment horizontal="left" vertical="top"/>
      <protection/>
    </xf>
    <xf numFmtId="0" fontId="25" fillId="0" borderId="0">
      <alignment horizontal="center" vertical="center"/>
      <protection/>
    </xf>
    <xf numFmtId="0" fontId="24" fillId="0" borderId="0">
      <alignment horizontal="center" vertical="center"/>
      <protection/>
    </xf>
    <xf numFmtId="0" fontId="24" fillId="0" borderId="0">
      <alignment horizontal="left" vertical="center"/>
      <protection/>
    </xf>
    <xf numFmtId="0" fontId="24" fillId="0" borderId="0">
      <alignment horizontal="right" vertical="center"/>
      <protection/>
    </xf>
    <xf numFmtId="0" fontId="24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42" fillId="0" borderId="11" xfId="38" applyFont="1" applyBorder="1" applyAlignment="1" quotePrefix="1">
      <alignment horizontal="center" vertical="center" wrapText="1"/>
      <protection/>
    </xf>
    <xf numFmtId="0" fontId="42" fillId="0" borderId="10" xfId="38" applyFont="1" applyBorder="1" applyAlignment="1" quotePrefix="1">
      <alignment horizontal="center" vertical="center" wrapText="1"/>
      <protection/>
    </xf>
    <xf numFmtId="0" fontId="42" fillId="0" borderId="12" xfId="38" applyFont="1" applyBorder="1" applyAlignment="1" quotePrefix="1">
      <alignment horizontal="center" vertical="center" wrapText="1"/>
      <protection/>
    </xf>
    <xf numFmtId="0" fontId="42" fillId="0" borderId="13" xfId="38" applyFont="1" applyBorder="1" applyAlignment="1" quotePrefix="1">
      <alignment horizontal="center" vertical="center" wrapText="1"/>
      <protection/>
    </xf>
    <xf numFmtId="0" fontId="43" fillId="0" borderId="11" xfId="40" applyFont="1" applyBorder="1" applyAlignment="1" quotePrefix="1">
      <alignment horizontal="left" vertical="center" wrapText="1"/>
      <protection/>
    </xf>
    <xf numFmtId="0" fontId="43" fillId="0" borderId="10" xfId="39" applyFont="1" applyBorder="1" applyAlignment="1" quotePrefix="1">
      <alignment horizontal="center" vertical="center" wrapText="1"/>
      <protection/>
    </xf>
    <xf numFmtId="164" fontId="43" fillId="0" borderId="12" xfId="41" applyNumberFormat="1" applyFont="1" applyBorder="1" applyAlignment="1">
      <alignment horizontal="right" vertical="center" wrapText="1"/>
      <protection/>
    </xf>
    <xf numFmtId="0" fontId="43" fillId="0" borderId="11" xfId="42" applyFont="1" applyBorder="1" applyAlignment="1" quotePrefix="1">
      <alignment horizontal="right" vertical="center" wrapText="1"/>
      <protection/>
    </xf>
    <xf numFmtId="164" fontId="43" fillId="0" borderId="13" xfId="41" applyNumberFormat="1" applyFont="1" applyBorder="1" applyAlignment="1">
      <alignment horizontal="right" vertical="center" wrapText="1"/>
      <protection/>
    </xf>
    <xf numFmtId="164" fontId="43" fillId="0" borderId="14" xfId="41" applyNumberFormat="1" applyFont="1" applyBorder="1" applyAlignment="1">
      <alignment horizontal="right" vertical="center" wrapText="1"/>
      <protection/>
    </xf>
    <xf numFmtId="0" fontId="43" fillId="0" borderId="15" xfId="40" applyFont="1" applyBorder="1" applyAlignment="1" quotePrefix="1">
      <alignment horizontal="left" vertical="center" wrapText="1"/>
      <protection/>
    </xf>
    <xf numFmtId="0" fontId="43" fillId="0" borderId="16" xfId="42" applyFont="1" applyBorder="1" applyAlignment="1" quotePrefix="1">
      <alignment horizontal="right" vertical="center" wrapText="1"/>
      <protection/>
    </xf>
    <xf numFmtId="0" fontId="43" fillId="0" borderId="17" xfId="42" applyFont="1" applyBorder="1" applyAlignment="1" quotePrefix="1">
      <alignment horizontal="right" vertical="center" wrapText="1"/>
      <protection/>
    </xf>
    <xf numFmtId="164" fontId="43" fillId="0" borderId="18" xfId="41" applyNumberFormat="1" applyFont="1" applyBorder="1" applyAlignment="1">
      <alignment horizontal="right" vertical="center" wrapText="1"/>
      <protection/>
    </xf>
    <xf numFmtId="164" fontId="43" fillId="0" borderId="19" xfId="41" applyNumberFormat="1" applyFont="1" applyBorder="1" applyAlignment="1">
      <alignment horizontal="right" vertical="center" wrapText="1"/>
      <protection/>
    </xf>
    <xf numFmtId="0" fontId="43" fillId="0" borderId="20" xfId="40" applyFont="1" applyBorder="1" applyAlignment="1" quotePrefix="1">
      <alignment horizontal="left" vertical="center" wrapText="1"/>
      <protection/>
    </xf>
    <xf numFmtId="164" fontId="43" fillId="0" borderId="21" xfId="41" applyNumberFormat="1" applyFont="1" applyBorder="1" applyAlignment="1">
      <alignment horizontal="right" vertical="center" wrapText="1"/>
      <protection/>
    </xf>
    <xf numFmtId="0" fontId="43" fillId="0" borderId="22" xfId="40" applyFont="1" applyBorder="1" applyAlignment="1" quotePrefix="1">
      <alignment horizontal="left" vertical="center" wrapText="1"/>
      <protection/>
    </xf>
    <xf numFmtId="164" fontId="43" fillId="0" borderId="23" xfId="41" applyNumberFormat="1" applyFont="1" applyBorder="1" applyAlignment="1">
      <alignment horizontal="right" vertical="center" wrapText="1"/>
      <protection/>
    </xf>
    <xf numFmtId="164" fontId="43" fillId="0" borderId="24" xfId="41" applyNumberFormat="1" applyFont="1" applyBorder="1" applyAlignment="1">
      <alignment horizontal="right" vertical="center" wrapText="1"/>
      <protection/>
    </xf>
    <xf numFmtId="0" fontId="43" fillId="0" borderId="16" xfId="40" applyFont="1" applyBorder="1" applyAlignment="1" quotePrefix="1">
      <alignment horizontal="left" vertical="center" wrapText="1"/>
      <protection/>
    </xf>
    <xf numFmtId="164" fontId="43" fillId="0" borderId="25" xfId="41" applyNumberFormat="1" applyFont="1" applyBorder="1" applyAlignment="1">
      <alignment horizontal="right" vertical="center" wrapText="1"/>
      <protection/>
    </xf>
    <xf numFmtId="164" fontId="43" fillId="0" borderId="26" xfId="41" applyNumberFormat="1" applyFont="1" applyBorder="1" applyAlignment="1">
      <alignment horizontal="right" vertical="center" wrapText="1"/>
      <protection/>
    </xf>
    <xf numFmtId="0" fontId="42" fillId="0" borderId="17" xfId="43" applyFont="1" applyBorder="1" applyAlignment="1" quotePrefix="1">
      <alignment horizontal="right" vertical="center" wrapText="1"/>
      <protection/>
    </xf>
    <xf numFmtId="0" fontId="42" fillId="0" borderId="26" xfId="38" applyFont="1" applyBorder="1" applyAlignment="1" quotePrefix="1">
      <alignment horizontal="center" vertical="center" wrapText="1"/>
      <protection/>
    </xf>
    <xf numFmtId="164" fontId="42" fillId="0" borderId="27" xfId="35" applyNumberFormat="1" applyFont="1" applyBorder="1" applyAlignment="1">
      <alignment horizontal="right" vertical="center" wrapText="1"/>
      <protection/>
    </xf>
    <xf numFmtId="0" fontId="0" fillId="0" borderId="28" xfId="0" applyFont="1" applyBorder="1" applyAlignment="1">
      <alignment horizontal="center" wrapText="1"/>
    </xf>
    <xf numFmtId="0" fontId="0" fillId="0" borderId="29" xfId="0" applyFont="1" applyBorder="1" applyAlignment="1">
      <alignment horizontal="center" wrapText="1"/>
    </xf>
    <xf numFmtId="0" fontId="0" fillId="0" borderId="3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97"/>
  <sheetViews>
    <sheetView tabSelected="1" zoomScalePageLayoutView="0" workbookViewId="0" topLeftCell="A1">
      <selection activeCell="D87" sqref="D87"/>
    </sheetView>
  </sheetViews>
  <sheetFormatPr defaultColWidth="9.140625" defaultRowHeight="15"/>
  <cols>
    <col min="1" max="1" width="9.140625" style="2" customWidth="1"/>
    <col min="2" max="2" width="59.8515625" style="2" customWidth="1"/>
    <col min="3" max="3" width="15.00390625" style="2" customWidth="1"/>
    <col min="4" max="5" width="12.8515625" style="2" customWidth="1"/>
    <col min="6" max="6" width="11.421875" style="2" customWidth="1"/>
    <col min="7" max="16384" width="9.140625" style="2" customWidth="1"/>
  </cols>
  <sheetData>
    <row r="1" spans="2:6" ht="15">
      <c r="B1" s="1"/>
      <c r="C1" s="1"/>
      <c r="D1" s="1"/>
      <c r="E1" s="1"/>
      <c r="F1" s="1"/>
    </row>
    <row r="2" ht="15">
      <c r="B2" s="2" t="s">
        <v>137</v>
      </c>
    </row>
    <row r="3" ht="15">
      <c r="B3" s="2" t="s">
        <v>63</v>
      </c>
    </row>
    <row r="5" spans="2:6" ht="15">
      <c r="B5" s="31" t="s">
        <v>51</v>
      </c>
      <c r="C5" s="31" t="s">
        <v>52</v>
      </c>
      <c r="D5" s="31" t="s">
        <v>53</v>
      </c>
      <c r="E5" s="31" t="s">
        <v>54</v>
      </c>
      <c r="F5" s="34" t="s">
        <v>55</v>
      </c>
    </row>
    <row r="6" spans="2:6" ht="15">
      <c r="B6" s="32"/>
      <c r="C6" s="32"/>
      <c r="D6" s="32"/>
      <c r="E6" s="32"/>
      <c r="F6" s="34"/>
    </row>
    <row r="7" spans="2:6" ht="15">
      <c r="B7" s="33"/>
      <c r="C7" s="33"/>
      <c r="D7" s="33"/>
      <c r="E7" s="33"/>
      <c r="F7" s="34"/>
    </row>
    <row r="8" spans="2:6" ht="15">
      <c r="B8" s="3" t="s">
        <v>56</v>
      </c>
      <c r="C8" s="3">
        <v>197457.39</v>
      </c>
      <c r="D8" s="3">
        <v>195884.07</v>
      </c>
      <c r="E8" s="3">
        <v>158677.93</v>
      </c>
      <c r="F8" s="4">
        <f aca="true" t="shared" si="0" ref="F8:F15">D8-E8</f>
        <v>37206.140000000014</v>
      </c>
    </row>
    <row r="9" spans="2:6" ht="15">
      <c r="B9" s="3" t="s">
        <v>57</v>
      </c>
      <c r="C9" s="3">
        <v>206411.32</v>
      </c>
      <c r="D9" s="3">
        <v>204339.51</v>
      </c>
      <c r="E9" s="3">
        <v>161931.88</v>
      </c>
      <c r="F9" s="4">
        <f t="shared" si="0"/>
        <v>42407.630000000005</v>
      </c>
    </row>
    <row r="10" spans="2:6" ht="15">
      <c r="B10" s="3" t="s">
        <v>29</v>
      </c>
      <c r="C10" s="3">
        <v>187344.49</v>
      </c>
      <c r="D10" s="3">
        <v>185416.39</v>
      </c>
      <c r="E10" s="3">
        <v>185010.65</v>
      </c>
      <c r="F10" s="4">
        <f t="shared" si="0"/>
        <v>405.7400000000198</v>
      </c>
    </row>
    <row r="11" spans="2:6" ht="15">
      <c r="B11" s="3" t="s">
        <v>58</v>
      </c>
      <c r="C11" s="3">
        <v>82308.11</v>
      </c>
      <c r="D11" s="3">
        <v>81167.98</v>
      </c>
      <c r="E11" s="3">
        <v>80625.66</v>
      </c>
      <c r="F11" s="4">
        <f t="shared" si="0"/>
        <v>542.3199999999924</v>
      </c>
    </row>
    <row r="12" spans="2:6" ht="15">
      <c r="B12" s="3" t="s">
        <v>59</v>
      </c>
      <c r="C12" s="3">
        <v>5155.89</v>
      </c>
      <c r="D12" s="3">
        <v>4464.3</v>
      </c>
      <c r="E12" s="3">
        <v>26148</v>
      </c>
      <c r="F12" s="4">
        <f t="shared" si="0"/>
        <v>-21683.7</v>
      </c>
    </row>
    <row r="13" spans="2:6" ht="15">
      <c r="B13" s="3" t="s">
        <v>60</v>
      </c>
      <c r="C13" s="3">
        <v>102623.98</v>
      </c>
      <c r="D13" s="3">
        <v>112305.54</v>
      </c>
      <c r="E13" s="3">
        <v>102360.7</v>
      </c>
      <c r="F13" s="4">
        <f t="shared" si="0"/>
        <v>9944.839999999997</v>
      </c>
    </row>
    <row r="14" spans="2:6" ht="15">
      <c r="B14" s="3" t="s">
        <v>61</v>
      </c>
      <c r="C14" s="3">
        <v>44421.29</v>
      </c>
      <c r="D14" s="3">
        <v>43119.14</v>
      </c>
      <c r="E14" s="3">
        <v>44421.29</v>
      </c>
      <c r="F14" s="4">
        <f t="shared" si="0"/>
        <v>-1302.1500000000015</v>
      </c>
    </row>
    <row r="15" spans="2:6" ht="15">
      <c r="B15" s="3" t="s">
        <v>138</v>
      </c>
      <c r="C15" s="3">
        <v>1825.52</v>
      </c>
      <c r="D15" s="3">
        <v>1358.78</v>
      </c>
      <c r="E15" s="3">
        <v>1825.52</v>
      </c>
      <c r="F15" s="4">
        <f t="shared" si="0"/>
        <v>-466.74</v>
      </c>
    </row>
    <row r="16" spans="2:6" ht="15">
      <c r="B16" s="3" t="s">
        <v>62</v>
      </c>
      <c r="C16" s="3">
        <f>SUM(C8:C15)</f>
        <v>827547.99</v>
      </c>
      <c r="D16" s="3">
        <f>SUM(D8:D15)</f>
        <v>828055.7100000001</v>
      </c>
      <c r="E16" s="3">
        <f>SUM(E8:E15)</f>
        <v>761001.63</v>
      </c>
      <c r="F16" s="4">
        <f>SUM(F8:F15)</f>
        <v>67054.08000000003</v>
      </c>
    </row>
    <row r="20" spans="2:6" ht="15">
      <c r="B20" s="5" t="s">
        <v>0</v>
      </c>
      <c r="C20" s="6" t="s">
        <v>1</v>
      </c>
      <c r="D20" s="7" t="s">
        <v>2</v>
      </c>
      <c r="E20" s="5" t="s">
        <v>3</v>
      </c>
      <c r="F20" s="8" t="s">
        <v>4</v>
      </c>
    </row>
    <row r="21" spans="2:6" ht="15" customHeight="1">
      <c r="B21" s="9" t="s">
        <v>64</v>
      </c>
      <c r="C21" s="10" t="s">
        <v>44</v>
      </c>
      <c r="D21" s="11">
        <v>1393</v>
      </c>
      <c r="E21" s="12" t="s">
        <v>5</v>
      </c>
      <c r="F21" s="13">
        <v>1393</v>
      </c>
    </row>
    <row r="22" spans="2:6" ht="15" customHeight="1">
      <c r="B22" s="9" t="s">
        <v>65</v>
      </c>
      <c r="C22" s="10" t="s">
        <v>11</v>
      </c>
      <c r="D22" s="11">
        <v>382.9</v>
      </c>
      <c r="E22" s="12" t="s">
        <v>17</v>
      </c>
      <c r="F22" s="13">
        <v>574.35</v>
      </c>
    </row>
    <row r="23" spans="2:6" ht="15" customHeight="1">
      <c r="B23" s="9" t="s">
        <v>10</v>
      </c>
      <c r="C23" s="10" t="s">
        <v>6</v>
      </c>
      <c r="D23" s="11">
        <v>257.51</v>
      </c>
      <c r="E23" s="12" t="s">
        <v>5</v>
      </c>
      <c r="F23" s="13">
        <v>257.51</v>
      </c>
    </row>
    <row r="24" spans="2:6" ht="15" customHeight="1">
      <c r="B24" s="9" t="s">
        <v>14</v>
      </c>
      <c r="C24" s="10" t="s">
        <v>6</v>
      </c>
      <c r="D24" s="11">
        <v>58.3</v>
      </c>
      <c r="E24" s="12" t="s">
        <v>15</v>
      </c>
      <c r="F24" s="13">
        <v>12243</v>
      </c>
    </row>
    <row r="25" spans="2:6" ht="15" customHeight="1">
      <c r="B25" s="9" t="s">
        <v>66</v>
      </c>
      <c r="C25" s="10" t="s">
        <v>6</v>
      </c>
      <c r="D25" s="11">
        <v>540.71</v>
      </c>
      <c r="E25" s="12" t="s">
        <v>7</v>
      </c>
      <c r="F25" s="13">
        <v>1081.42</v>
      </c>
    </row>
    <row r="26" spans="2:6" ht="15" customHeight="1">
      <c r="B26" s="9" t="s">
        <v>67</v>
      </c>
      <c r="C26" s="10" t="s">
        <v>6</v>
      </c>
      <c r="D26" s="11">
        <v>270</v>
      </c>
      <c r="E26" s="12" t="s">
        <v>5</v>
      </c>
      <c r="F26" s="13">
        <v>270</v>
      </c>
    </row>
    <row r="27" spans="2:6" ht="30" customHeight="1">
      <c r="B27" s="9" t="s">
        <v>18</v>
      </c>
      <c r="C27" s="10" t="s">
        <v>19</v>
      </c>
      <c r="D27" s="11">
        <v>1.17</v>
      </c>
      <c r="E27" s="12" t="s">
        <v>20</v>
      </c>
      <c r="F27" s="13">
        <v>29554.2</v>
      </c>
    </row>
    <row r="28" spans="2:6" ht="30" customHeight="1">
      <c r="B28" s="9" t="s">
        <v>68</v>
      </c>
      <c r="C28" s="10" t="s">
        <v>6</v>
      </c>
      <c r="D28" s="11">
        <v>6308</v>
      </c>
      <c r="E28" s="12" t="s">
        <v>5</v>
      </c>
      <c r="F28" s="13">
        <v>6308</v>
      </c>
    </row>
    <row r="29" spans="2:6" ht="15" customHeight="1">
      <c r="B29" s="9" t="s">
        <v>27</v>
      </c>
      <c r="C29" s="10" t="s">
        <v>28</v>
      </c>
      <c r="D29" s="11">
        <v>1</v>
      </c>
      <c r="E29" s="12" t="s">
        <v>69</v>
      </c>
      <c r="F29" s="13">
        <v>44421.29</v>
      </c>
    </row>
    <row r="30" spans="2:6" ht="15" customHeight="1">
      <c r="B30" s="9" t="s">
        <v>30</v>
      </c>
      <c r="C30" s="10" t="s">
        <v>19</v>
      </c>
      <c r="D30" s="11">
        <v>82.5</v>
      </c>
      <c r="E30" s="12" t="s">
        <v>70</v>
      </c>
      <c r="F30" s="13">
        <v>6022.5</v>
      </c>
    </row>
    <row r="31" spans="2:6" ht="15" customHeight="1">
      <c r="B31" s="9" t="s">
        <v>71</v>
      </c>
      <c r="C31" s="10" t="s">
        <v>32</v>
      </c>
      <c r="D31" s="11">
        <v>13.11</v>
      </c>
      <c r="E31" s="12" t="s">
        <v>70</v>
      </c>
      <c r="F31" s="13">
        <v>957.03</v>
      </c>
    </row>
    <row r="32" spans="2:6" ht="15" customHeight="1">
      <c r="B32" s="9" t="s">
        <v>31</v>
      </c>
      <c r="C32" s="10" t="s">
        <v>32</v>
      </c>
      <c r="D32" s="11">
        <v>34.56</v>
      </c>
      <c r="E32" s="12" t="s">
        <v>72</v>
      </c>
      <c r="F32" s="13">
        <v>12614.4</v>
      </c>
    </row>
    <row r="33" spans="2:6" ht="15" customHeight="1">
      <c r="B33" s="9" t="s">
        <v>33</v>
      </c>
      <c r="C33" s="10" t="s">
        <v>6</v>
      </c>
      <c r="D33" s="11">
        <v>214.5</v>
      </c>
      <c r="E33" s="12" t="s">
        <v>73</v>
      </c>
      <c r="F33" s="14">
        <v>858</v>
      </c>
    </row>
    <row r="34" spans="2:6" ht="18.75" customHeight="1">
      <c r="B34" s="15" t="s">
        <v>74</v>
      </c>
      <c r="C34" s="10" t="s">
        <v>37</v>
      </c>
      <c r="D34" s="11">
        <v>1781.15</v>
      </c>
      <c r="E34" s="12" t="s">
        <v>5</v>
      </c>
      <c r="F34" s="14">
        <v>1781.15</v>
      </c>
    </row>
    <row r="35" spans="2:6" ht="33" customHeight="1">
      <c r="B35" s="15" t="s">
        <v>36</v>
      </c>
      <c r="C35" s="10" t="s">
        <v>37</v>
      </c>
      <c r="D35" s="11">
        <v>1420.25</v>
      </c>
      <c r="E35" s="16" t="s">
        <v>8</v>
      </c>
      <c r="F35" s="14">
        <v>4260.75</v>
      </c>
    </row>
    <row r="36" spans="2:6" ht="30.75" customHeight="1">
      <c r="B36" s="15" t="s">
        <v>75</v>
      </c>
      <c r="C36" s="10" t="s">
        <v>37</v>
      </c>
      <c r="D36" s="11">
        <v>1781.15</v>
      </c>
      <c r="E36" s="17" t="s">
        <v>5</v>
      </c>
      <c r="F36" s="14">
        <v>1781.15</v>
      </c>
    </row>
    <row r="37" spans="2:6" ht="29.25" customHeight="1">
      <c r="B37" s="15" t="s">
        <v>76</v>
      </c>
      <c r="C37" s="10" t="s">
        <v>37</v>
      </c>
      <c r="D37" s="11">
        <v>2248.51</v>
      </c>
      <c r="E37" s="17" t="s">
        <v>8</v>
      </c>
      <c r="F37" s="14">
        <v>6745.53</v>
      </c>
    </row>
    <row r="38" spans="2:6" ht="15" customHeight="1">
      <c r="B38" s="15" t="s">
        <v>77</v>
      </c>
      <c r="C38" s="10" t="s">
        <v>6</v>
      </c>
      <c r="D38" s="11">
        <v>2205</v>
      </c>
      <c r="E38" s="17" t="s">
        <v>5</v>
      </c>
      <c r="F38" s="14">
        <v>2205</v>
      </c>
    </row>
    <row r="39" spans="2:6" ht="15" customHeight="1">
      <c r="B39" s="15" t="s">
        <v>78</v>
      </c>
      <c r="C39" s="10" t="s">
        <v>19</v>
      </c>
      <c r="D39" s="11">
        <v>68.75</v>
      </c>
      <c r="E39" s="17" t="s">
        <v>79</v>
      </c>
      <c r="F39" s="14">
        <v>1512.5</v>
      </c>
    </row>
    <row r="40" spans="2:6" ht="15" customHeight="1">
      <c r="B40" s="15" t="s">
        <v>42</v>
      </c>
      <c r="C40" s="10" t="s">
        <v>43</v>
      </c>
      <c r="D40" s="11">
        <v>183.69</v>
      </c>
      <c r="E40" s="17" t="s">
        <v>12</v>
      </c>
      <c r="F40" s="14">
        <v>1469.52</v>
      </c>
    </row>
    <row r="41" spans="2:6" ht="15" customHeight="1">
      <c r="B41" s="15" t="s">
        <v>25</v>
      </c>
      <c r="C41" s="10" t="s">
        <v>44</v>
      </c>
      <c r="D41" s="11">
        <v>2.13</v>
      </c>
      <c r="E41" s="17" t="s">
        <v>80</v>
      </c>
      <c r="F41" s="14">
        <v>84946.08</v>
      </c>
    </row>
    <row r="42" spans="2:6" ht="15" customHeight="1">
      <c r="B42" s="15" t="s">
        <v>24</v>
      </c>
      <c r="C42" s="10" t="s">
        <v>19</v>
      </c>
      <c r="D42" s="11">
        <v>1.98</v>
      </c>
      <c r="E42" s="17" t="s">
        <v>45</v>
      </c>
      <c r="F42" s="14">
        <v>46062.31</v>
      </c>
    </row>
    <row r="43" spans="2:6" ht="15" customHeight="1">
      <c r="B43" s="15" t="s">
        <v>21</v>
      </c>
      <c r="C43" s="10" t="s">
        <v>19</v>
      </c>
      <c r="D43" s="11">
        <v>0.87</v>
      </c>
      <c r="E43" s="17" t="s">
        <v>81</v>
      </c>
      <c r="F43" s="14">
        <v>28913.6</v>
      </c>
    </row>
    <row r="44" spans="2:6" ht="15" customHeight="1">
      <c r="B44" s="15" t="s">
        <v>23</v>
      </c>
      <c r="C44" s="10" t="s">
        <v>44</v>
      </c>
      <c r="D44" s="11">
        <v>2.21</v>
      </c>
      <c r="E44" s="17" t="s">
        <v>81</v>
      </c>
      <c r="F44" s="14">
        <v>73447.1</v>
      </c>
    </row>
    <row r="45" spans="2:6" ht="15" customHeight="1">
      <c r="B45" s="15" t="s">
        <v>46</v>
      </c>
      <c r="C45" s="10" t="s">
        <v>19</v>
      </c>
      <c r="D45" s="11">
        <v>4.59</v>
      </c>
      <c r="E45" s="17" t="s">
        <v>82</v>
      </c>
      <c r="F45" s="14">
        <v>83996.31</v>
      </c>
    </row>
    <row r="46" spans="2:6" ht="15" customHeight="1">
      <c r="B46" s="15" t="s">
        <v>83</v>
      </c>
      <c r="C46" s="10" t="s">
        <v>44</v>
      </c>
      <c r="D46" s="11">
        <v>746.72</v>
      </c>
      <c r="E46" s="17" t="s">
        <v>84</v>
      </c>
      <c r="F46" s="14">
        <v>1866.8</v>
      </c>
    </row>
    <row r="47" spans="2:6" ht="30.75" customHeight="1">
      <c r="B47" s="15" t="s">
        <v>85</v>
      </c>
      <c r="C47" s="10" t="s">
        <v>9</v>
      </c>
      <c r="D47" s="11">
        <v>0.02</v>
      </c>
      <c r="E47" s="17" t="s">
        <v>86</v>
      </c>
      <c r="F47" s="14">
        <v>16582.46</v>
      </c>
    </row>
    <row r="48" spans="2:6" ht="15" customHeight="1">
      <c r="B48" s="15" t="s">
        <v>30</v>
      </c>
      <c r="C48" s="10" t="s">
        <v>19</v>
      </c>
      <c r="D48" s="11">
        <v>89.29</v>
      </c>
      <c r="E48" s="17" t="s">
        <v>26</v>
      </c>
      <c r="F48" s="14">
        <v>1339.35</v>
      </c>
    </row>
    <row r="49" spans="2:6" ht="15" customHeight="1">
      <c r="B49" s="15" t="s">
        <v>87</v>
      </c>
      <c r="C49" s="10" t="s">
        <v>11</v>
      </c>
      <c r="D49" s="11">
        <v>567.51</v>
      </c>
      <c r="E49" s="17" t="s">
        <v>88</v>
      </c>
      <c r="F49" s="18">
        <v>1986.28</v>
      </c>
    </row>
    <row r="50" spans="2:6" ht="15" customHeight="1">
      <c r="B50" s="15" t="s">
        <v>89</v>
      </c>
      <c r="C50" s="10" t="s">
        <v>32</v>
      </c>
      <c r="D50" s="19">
        <v>37.7</v>
      </c>
      <c r="E50" s="17" t="s">
        <v>70</v>
      </c>
      <c r="F50" s="18">
        <v>2752.1</v>
      </c>
    </row>
    <row r="51" spans="2:6" ht="15" customHeight="1">
      <c r="B51" s="15" t="s">
        <v>16</v>
      </c>
      <c r="C51" s="10" t="s">
        <v>11</v>
      </c>
      <c r="D51" s="19">
        <v>415.91</v>
      </c>
      <c r="E51" s="17" t="s">
        <v>90</v>
      </c>
      <c r="F51" s="18">
        <v>469.98</v>
      </c>
    </row>
    <row r="52" spans="2:6" ht="15" customHeight="1">
      <c r="B52" s="20" t="s">
        <v>16</v>
      </c>
      <c r="C52" s="10" t="s">
        <v>11</v>
      </c>
      <c r="D52" s="19">
        <v>415.91</v>
      </c>
      <c r="E52" s="17" t="s">
        <v>8</v>
      </c>
      <c r="F52" s="18">
        <v>1247.73</v>
      </c>
    </row>
    <row r="53" spans="2:6" ht="15" customHeight="1">
      <c r="B53" s="15" t="s">
        <v>13</v>
      </c>
      <c r="C53" s="10" t="s">
        <v>11</v>
      </c>
      <c r="D53" s="19">
        <v>413.23</v>
      </c>
      <c r="E53" s="17" t="s">
        <v>91</v>
      </c>
      <c r="F53" s="18">
        <v>2892.61</v>
      </c>
    </row>
    <row r="54" spans="2:6" ht="15" customHeight="1">
      <c r="B54" s="15" t="s">
        <v>34</v>
      </c>
      <c r="C54" s="10" t="s">
        <v>6</v>
      </c>
      <c r="D54" s="19">
        <v>349.69</v>
      </c>
      <c r="E54" s="17" t="s">
        <v>35</v>
      </c>
      <c r="F54" s="18">
        <v>14686.98</v>
      </c>
    </row>
    <row r="55" spans="2:6" ht="15" customHeight="1">
      <c r="B55" s="15" t="s">
        <v>48</v>
      </c>
      <c r="C55" s="10" t="s">
        <v>6</v>
      </c>
      <c r="D55" s="19">
        <v>238.11</v>
      </c>
      <c r="E55" s="17" t="s">
        <v>7</v>
      </c>
      <c r="F55" s="18">
        <v>476.22</v>
      </c>
    </row>
    <row r="56" spans="2:6" ht="15" customHeight="1">
      <c r="B56" s="15" t="s">
        <v>92</v>
      </c>
      <c r="C56" s="10" t="s">
        <v>6</v>
      </c>
      <c r="D56" s="19">
        <v>251.68</v>
      </c>
      <c r="E56" s="17" t="s">
        <v>7</v>
      </c>
      <c r="F56" s="18">
        <v>503.36</v>
      </c>
    </row>
    <row r="57" spans="2:6" ht="15" customHeight="1">
      <c r="B57" s="15" t="s">
        <v>41</v>
      </c>
      <c r="C57" s="10" t="s">
        <v>6</v>
      </c>
      <c r="D57" s="19">
        <v>463.01</v>
      </c>
      <c r="E57" s="17" t="s">
        <v>7</v>
      </c>
      <c r="F57" s="18">
        <v>926.02</v>
      </c>
    </row>
    <row r="58" spans="2:6" ht="15" customHeight="1">
      <c r="B58" s="15" t="s">
        <v>93</v>
      </c>
      <c r="C58" s="10" t="s">
        <v>28</v>
      </c>
      <c r="D58" s="19">
        <v>93690</v>
      </c>
      <c r="E58" s="17" t="s">
        <v>5</v>
      </c>
      <c r="F58" s="18">
        <v>93690</v>
      </c>
    </row>
    <row r="59" spans="2:6" ht="15" customHeight="1">
      <c r="B59" s="15" t="s">
        <v>38</v>
      </c>
      <c r="C59" s="10" t="s">
        <v>32</v>
      </c>
      <c r="D59" s="19">
        <v>279.51</v>
      </c>
      <c r="E59" s="17" t="s">
        <v>39</v>
      </c>
      <c r="F59" s="18">
        <v>8385.3</v>
      </c>
    </row>
    <row r="60" spans="2:6" ht="16.5" customHeight="1">
      <c r="B60" s="15" t="s">
        <v>94</v>
      </c>
      <c r="C60" s="10" t="s">
        <v>40</v>
      </c>
      <c r="D60" s="19">
        <v>192.13</v>
      </c>
      <c r="E60" s="17" t="s">
        <v>5</v>
      </c>
      <c r="F60" s="18">
        <v>192.13</v>
      </c>
    </row>
    <row r="61" spans="2:6" ht="15" customHeight="1">
      <c r="B61" s="15" t="s">
        <v>95</v>
      </c>
      <c r="C61" s="10" t="s">
        <v>6</v>
      </c>
      <c r="D61" s="19">
        <v>285</v>
      </c>
      <c r="E61" s="17" t="s">
        <v>73</v>
      </c>
      <c r="F61" s="18">
        <v>1140</v>
      </c>
    </row>
    <row r="62" spans="2:6" ht="15" customHeight="1">
      <c r="B62" s="15" t="s">
        <v>96</v>
      </c>
      <c r="C62" s="10" t="s">
        <v>6</v>
      </c>
      <c r="D62" s="19">
        <v>110</v>
      </c>
      <c r="E62" s="17" t="s">
        <v>17</v>
      </c>
      <c r="F62" s="18">
        <v>165</v>
      </c>
    </row>
    <row r="63" spans="2:6" ht="15" customHeight="1">
      <c r="B63" s="15" t="s">
        <v>97</v>
      </c>
      <c r="C63" s="10" t="s">
        <v>37</v>
      </c>
      <c r="D63" s="19">
        <v>-136.88</v>
      </c>
      <c r="E63" s="17" t="s">
        <v>8</v>
      </c>
      <c r="F63" s="18">
        <v>-410.64</v>
      </c>
    </row>
    <row r="64" spans="2:6" ht="15">
      <c r="B64" s="20" t="s">
        <v>98</v>
      </c>
      <c r="C64" s="10" t="s">
        <v>6</v>
      </c>
      <c r="D64" s="19">
        <v>15</v>
      </c>
      <c r="E64" s="17" t="s">
        <v>7</v>
      </c>
      <c r="F64" s="21">
        <v>30</v>
      </c>
    </row>
    <row r="65" spans="2:6" ht="15" customHeight="1">
      <c r="B65" s="22" t="s">
        <v>99</v>
      </c>
      <c r="C65" s="10" t="s">
        <v>6</v>
      </c>
      <c r="D65" s="23">
        <v>130</v>
      </c>
      <c r="E65" s="17" t="s">
        <v>8</v>
      </c>
      <c r="F65" s="14">
        <v>390</v>
      </c>
    </row>
    <row r="66" spans="2:6" ht="15" customHeight="1">
      <c r="B66" s="15" t="s">
        <v>100</v>
      </c>
      <c r="C66" s="10" t="s">
        <v>6</v>
      </c>
      <c r="D66" s="11">
        <v>85</v>
      </c>
      <c r="E66" s="17" t="s">
        <v>5</v>
      </c>
      <c r="F66" s="14">
        <v>85</v>
      </c>
    </row>
    <row r="67" spans="2:6" ht="15" customHeight="1">
      <c r="B67" s="15" t="s">
        <v>101</v>
      </c>
      <c r="C67" s="10" t="s">
        <v>11</v>
      </c>
      <c r="D67" s="11">
        <v>-825.53</v>
      </c>
      <c r="E67" s="17" t="s">
        <v>8</v>
      </c>
      <c r="F67" s="14">
        <v>-2476.59</v>
      </c>
    </row>
    <row r="68" spans="2:6" ht="15" customHeight="1">
      <c r="B68" s="15" t="s">
        <v>102</v>
      </c>
      <c r="C68" s="10" t="s">
        <v>6</v>
      </c>
      <c r="D68" s="11">
        <v>45</v>
      </c>
      <c r="E68" s="17" t="s">
        <v>5</v>
      </c>
      <c r="F68" s="14">
        <v>45</v>
      </c>
    </row>
    <row r="69" spans="2:6" ht="15" customHeight="1">
      <c r="B69" s="15" t="s">
        <v>103</v>
      </c>
      <c r="C69" s="10" t="s">
        <v>6</v>
      </c>
      <c r="D69" s="11">
        <v>45</v>
      </c>
      <c r="E69" s="17" t="s">
        <v>7</v>
      </c>
      <c r="F69" s="14">
        <v>90</v>
      </c>
    </row>
    <row r="70" spans="2:6" ht="15" customHeight="1">
      <c r="B70" s="15" t="s">
        <v>104</v>
      </c>
      <c r="C70" s="10" t="s">
        <v>11</v>
      </c>
      <c r="D70" s="11">
        <v>-246.38</v>
      </c>
      <c r="E70" s="17" t="s">
        <v>5</v>
      </c>
      <c r="F70" s="14">
        <v>-246.38</v>
      </c>
    </row>
    <row r="71" spans="2:6" ht="15" customHeight="1">
      <c r="B71" s="15" t="s">
        <v>105</v>
      </c>
      <c r="C71" s="10" t="s">
        <v>6</v>
      </c>
      <c r="D71" s="11">
        <v>-112.93</v>
      </c>
      <c r="E71" s="17" t="s">
        <v>5</v>
      </c>
      <c r="F71" s="14">
        <v>-112.93</v>
      </c>
    </row>
    <row r="72" spans="2:6" ht="15" customHeight="1">
      <c r="B72" s="15" t="s">
        <v>106</v>
      </c>
      <c r="C72" s="10" t="s">
        <v>107</v>
      </c>
      <c r="D72" s="11">
        <v>223.61</v>
      </c>
      <c r="E72" s="17" t="s">
        <v>7</v>
      </c>
      <c r="F72" s="14">
        <v>447.22</v>
      </c>
    </row>
    <row r="73" spans="2:6" ht="15" customHeight="1">
      <c r="B73" s="15" t="s">
        <v>108</v>
      </c>
      <c r="C73" s="10" t="s">
        <v>107</v>
      </c>
      <c r="D73" s="11">
        <v>851.86</v>
      </c>
      <c r="E73" s="17" t="s">
        <v>5</v>
      </c>
      <c r="F73" s="14">
        <v>851.86</v>
      </c>
    </row>
    <row r="74" spans="2:6" ht="15" customHeight="1">
      <c r="B74" s="15" t="s">
        <v>109</v>
      </c>
      <c r="C74" s="10" t="s">
        <v>6</v>
      </c>
      <c r="D74" s="11">
        <v>265.88</v>
      </c>
      <c r="E74" s="17" t="s">
        <v>5</v>
      </c>
      <c r="F74" s="14">
        <v>265.88</v>
      </c>
    </row>
    <row r="75" spans="2:6" ht="15" customHeight="1">
      <c r="B75" s="15" t="s">
        <v>110</v>
      </c>
      <c r="C75" s="10" t="s">
        <v>6</v>
      </c>
      <c r="D75" s="11">
        <v>11</v>
      </c>
      <c r="E75" s="17" t="s">
        <v>5</v>
      </c>
      <c r="F75" s="14">
        <v>11</v>
      </c>
    </row>
    <row r="76" spans="2:6" ht="15" customHeight="1">
      <c r="B76" s="15" t="s">
        <v>111</v>
      </c>
      <c r="C76" s="10" t="s">
        <v>6</v>
      </c>
      <c r="D76" s="11">
        <v>260</v>
      </c>
      <c r="E76" s="17" t="s">
        <v>5</v>
      </c>
      <c r="F76" s="14">
        <v>260</v>
      </c>
    </row>
    <row r="77" spans="2:6" ht="15" customHeight="1">
      <c r="B77" s="15" t="s">
        <v>112</v>
      </c>
      <c r="C77" s="10" t="s">
        <v>19</v>
      </c>
      <c r="D77" s="11">
        <v>4.59</v>
      </c>
      <c r="E77" s="17" t="s">
        <v>113</v>
      </c>
      <c r="F77" s="14">
        <v>1956.99</v>
      </c>
    </row>
    <row r="78" spans="2:6" ht="15" customHeight="1">
      <c r="B78" s="15" t="s">
        <v>114</v>
      </c>
      <c r="C78" s="10" t="s">
        <v>19</v>
      </c>
      <c r="D78" s="11">
        <v>4.59</v>
      </c>
      <c r="E78" s="17" t="s">
        <v>115</v>
      </c>
      <c r="F78" s="14">
        <v>1800.01</v>
      </c>
    </row>
    <row r="79" spans="2:6" ht="27.75" customHeight="1">
      <c r="B79" s="15" t="s">
        <v>116</v>
      </c>
      <c r="C79" s="10" t="s">
        <v>117</v>
      </c>
      <c r="D79" s="11">
        <v>464</v>
      </c>
      <c r="E79" s="17" t="s">
        <v>12</v>
      </c>
      <c r="F79" s="14">
        <v>3712</v>
      </c>
    </row>
    <row r="80" spans="2:6" ht="15" customHeight="1">
      <c r="B80" s="15" t="s">
        <v>118</v>
      </c>
      <c r="C80" s="10" t="s">
        <v>19</v>
      </c>
      <c r="D80" s="11">
        <v>103.13</v>
      </c>
      <c r="E80" s="17" t="s">
        <v>119</v>
      </c>
      <c r="F80" s="24">
        <v>8766.05</v>
      </c>
    </row>
    <row r="81" spans="2:6" ht="15" customHeight="1">
      <c r="B81" s="9" t="s">
        <v>120</v>
      </c>
      <c r="C81" s="10" t="s">
        <v>19</v>
      </c>
      <c r="D81" s="19">
        <v>115.51</v>
      </c>
      <c r="E81" s="17" t="s">
        <v>26</v>
      </c>
      <c r="F81" s="24">
        <v>1732.65</v>
      </c>
    </row>
    <row r="82" spans="2:6" ht="15" customHeight="1">
      <c r="B82" s="9" t="s">
        <v>121</v>
      </c>
      <c r="C82" s="10" t="s">
        <v>32</v>
      </c>
      <c r="D82" s="19">
        <v>109.92</v>
      </c>
      <c r="E82" s="17" t="s">
        <v>73</v>
      </c>
      <c r="F82" s="24">
        <v>879.36</v>
      </c>
    </row>
    <row r="83" spans="2:6" ht="15" customHeight="1">
      <c r="B83" s="9" t="s">
        <v>122</v>
      </c>
      <c r="C83" s="10" t="s">
        <v>19</v>
      </c>
      <c r="D83" s="19">
        <v>439.68</v>
      </c>
      <c r="E83" s="17" t="s">
        <v>123</v>
      </c>
      <c r="F83" s="24">
        <v>4176.96</v>
      </c>
    </row>
    <row r="84" spans="2:6" ht="15" customHeight="1">
      <c r="B84" s="9" t="s">
        <v>124</v>
      </c>
      <c r="C84" s="10" t="s">
        <v>6</v>
      </c>
      <c r="D84" s="19">
        <v>277.44</v>
      </c>
      <c r="E84" s="17" t="s">
        <v>7</v>
      </c>
      <c r="F84" s="24">
        <v>554.88</v>
      </c>
    </row>
    <row r="85" spans="2:6" ht="15">
      <c r="B85" s="9" t="s">
        <v>125</v>
      </c>
      <c r="C85" s="10" t="s">
        <v>6</v>
      </c>
      <c r="D85" s="19">
        <v>12</v>
      </c>
      <c r="E85" s="17" t="s">
        <v>7</v>
      </c>
      <c r="F85" s="24">
        <v>24</v>
      </c>
    </row>
    <row r="86" spans="2:6" ht="15" customHeight="1">
      <c r="B86" s="9" t="s">
        <v>126</v>
      </c>
      <c r="C86" s="10" t="s">
        <v>28</v>
      </c>
      <c r="D86" s="19">
        <v>3000</v>
      </c>
      <c r="E86" s="17" t="s">
        <v>5</v>
      </c>
      <c r="F86" s="24">
        <v>3000</v>
      </c>
    </row>
    <row r="87" spans="2:6" ht="30" customHeight="1">
      <c r="B87" s="9" t="s">
        <v>127</v>
      </c>
      <c r="C87" s="10" t="s">
        <v>117</v>
      </c>
      <c r="D87" s="19">
        <v>534</v>
      </c>
      <c r="E87" s="17" t="s">
        <v>73</v>
      </c>
      <c r="F87" s="24">
        <v>2136</v>
      </c>
    </row>
    <row r="88" spans="2:6" ht="14.25" customHeight="1">
      <c r="B88" s="9" t="s">
        <v>128</v>
      </c>
      <c r="C88" s="10" t="s">
        <v>129</v>
      </c>
      <c r="D88" s="19">
        <v>5063</v>
      </c>
      <c r="E88" s="17" t="s">
        <v>5</v>
      </c>
      <c r="F88" s="24">
        <v>5063</v>
      </c>
    </row>
    <row r="89" spans="2:6" ht="15" customHeight="1">
      <c r="B89" s="9" t="s">
        <v>24</v>
      </c>
      <c r="C89" s="10" t="s">
        <v>19</v>
      </c>
      <c r="D89" s="19">
        <v>2.08</v>
      </c>
      <c r="E89" s="17" t="s">
        <v>22</v>
      </c>
      <c r="F89" s="24">
        <v>34563.35</v>
      </c>
    </row>
    <row r="90" spans="2:6" ht="15" customHeight="1">
      <c r="B90" s="9" t="s">
        <v>130</v>
      </c>
      <c r="C90" s="10" t="s">
        <v>40</v>
      </c>
      <c r="D90" s="19">
        <v>2280</v>
      </c>
      <c r="E90" s="17" t="s">
        <v>5</v>
      </c>
      <c r="F90" s="24">
        <v>2280</v>
      </c>
    </row>
    <row r="91" spans="2:6" ht="15" customHeight="1">
      <c r="B91" s="9" t="s">
        <v>29</v>
      </c>
      <c r="C91" s="10" t="s">
        <v>44</v>
      </c>
      <c r="D91" s="19">
        <v>4.82</v>
      </c>
      <c r="E91" s="17" t="s">
        <v>131</v>
      </c>
      <c r="F91" s="24">
        <v>60610.82</v>
      </c>
    </row>
    <row r="92" spans="2:6" ht="15" customHeight="1">
      <c r="B92" s="9" t="s">
        <v>132</v>
      </c>
      <c r="C92" s="10" t="s">
        <v>19</v>
      </c>
      <c r="D92" s="19">
        <v>2</v>
      </c>
      <c r="E92" s="17" t="s">
        <v>47</v>
      </c>
      <c r="F92" s="24">
        <v>1431.6</v>
      </c>
    </row>
    <row r="93" spans="2:6" ht="30" customHeight="1">
      <c r="B93" s="9" t="s">
        <v>133</v>
      </c>
      <c r="C93" s="10" t="s">
        <v>40</v>
      </c>
      <c r="D93" s="19">
        <v>290</v>
      </c>
      <c r="E93" s="17" t="s">
        <v>134</v>
      </c>
      <c r="F93" s="24">
        <v>20300</v>
      </c>
    </row>
    <row r="94" spans="2:6" ht="15" customHeight="1">
      <c r="B94" s="25" t="s">
        <v>135</v>
      </c>
      <c r="C94" s="10" t="s">
        <v>28</v>
      </c>
      <c r="D94" s="19">
        <v>3387</v>
      </c>
      <c r="E94" s="17" t="s">
        <v>5</v>
      </c>
      <c r="F94" s="24">
        <v>3387</v>
      </c>
    </row>
    <row r="95" spans="2:6" ht="29.25" customHeight="1">
      <c r="B95" s="25" t="s">
        <v>136</v>
      </c>
      <c r="C95" s="10" t="s">
        <v>6</v>
      </c>
      <c r="D95" s="19">
        <v>594</v>
      </c>
      <c r="E95" s="17" t="s">
        <v>5</v>
      </c>
      <c r="F95" s="26">
        <v>594</v>
      </c>
    </row>
    <row r="96" spans="2:6" ht="15" customHeight="1">
      <c r="B96" s="9" t="s">
        <v>139</v>
      </c>
      <c r="C96" s="10" t="s">
        <v>28</v>
      </c>
      <c r="D96" s="27">
        <v>1</v>
      </c>
      <c r="E96" s="3">
        <v>1825.52</v>
      </c>
      <c r="F96" s="3">
        <v>1825.52</v>
      </c>
    </row>
    <row r="97" spans="2:6" ht="15" customHeight="1">
      <c r="B97" s="28" t="s">
        <v>50</v>
      </c>
      <c r="C97" s="6" t="s">
        <v>49</v>
      </c>
      <c r="D97" s="29" t="s">
        <v>49</v>
      </c>
      <c r="E97" s="28"/>
      <c r="F97" s="30">
        <f>SUM(F21:F96)</f>
        <v>761001.6299999998</v>
      </c>
    </row>
  </sheetData>
  <sheetProtection/>
  <mergeCells count="5">
    <mergeCell ref="B5:B7"/>
    <mergeCell ref="C5:C7"/>
    <mergeCell ref="D5:D7"/>
    <mergeCell ref="E5:E7"/>
    <mergeCell ref="F5:F7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2020-02-20T12:04:08Z</cp:lastPrinted>
  <dcterms:created xsi:type="dcterms:W3CDTF">2019-02-22T09:45:58Z</dcterms:created>
  <dcterms:modified xsi:type="dcterms:W3CDTF">2020-02-20T12:04:14Z</dcterms:modified>
  <cp:category/>
  <cp:version/>
  <cp:contentType/>
  <cp:contentStatus/>
</cp:coreProperties>
</file>