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95" windowHeight="14325" activeTab="0"/>
  </bookViews>
  <sheets>
    <sheet name="2020" sheetId="1" r:id="rId1"/>
  </sheets>
  <definedNames/>
  <calcPr fullCalcOnLoad="1"/>
</workbook>
</file>

<file path=xl/sharedStrings.xml><?xml version="1.0" encoding="utf-8"?>
<sst xmlns="http://schemas.openxmlformats.org/spreadsheetml/2006/main" count="131" uniqueCount="87">
  <si>
    <t>Категория работ</t>
  </si>
  <si>
    <t>Ед.изм.</t>
  </si>
  <si>
    <t>Стоимость</t>
  </si>
  <si>
    <t>Объем</t>
  </si>
  <si>
    <t>Сумма</t>
  </si>
  <si>
    <t>руб./ шт</t>
  </si>
  <si>
    <t>руб./кв.м</t>
  </si>
  <si>
    <t>2%/ руб</t>
  </si>
  <si>
    <t>Периодическая проверка и чистка вент. каналов и дымоходов</t>
  </si>
  <si>
    <t>подготовительные работы</t>
  </si>
  <si>
    <t>руб/час</t>
  </si>
  <si>
    <t>замена автомата 25А</t>
  </si>
  <si>
    <t>руб/м п</t>
  </si>
  <si>
    <t>работа машины</t>
  </si>
  <si>
    <t>руб/ уч-к</t>
  </si>
  <si>
    <t>техническое обслуживание системы отопления дома по адресу с устранением мелких неисправностей</t>
  </si>
  <si>
    <t>руб./кв.м.</t>
  </si>
  <si>
    <t>управляющая компания</t>
  </si>
  <si>
    <t>аварийное обслуживание</t>
  </si>
  <si>
    <t>Содержание общего имущества(эл.эн.)</t>
  </si>
  <si>
    <t>руб/дом</t>
  </si>
  <si>
    <t>санитарное содержание</t>
  </si>
  <si>
    <t>сбор мусора в мешок, вынос на контейнерную площадку</t>
  </si>
  <si>
    <t>проверка щитовых приборов</t>
  </si>
  <si>
    <t>замена фитинга (крана, заглушки) системы отопления на стояке, калькуляция № 2</t>
  </si>
  <si>
    <t>замена участка магистрали или стояка (без стоимости трубы), калькуляция № 5</t>
  </si>
  <si>
    <t>устранение засора канализации</t>
  </si>
  <si>
    <t>установка светильника</t>
  </si>
  <si>
    <t>руб/квартира</t>
  </si>
  <si>
    <t/>
  </si>
  <si>
    <t>ИТОГО</t>
  </si>
  <si>
    <t>Наименование статей</t>
  </si>
  <si>
    <t>Начислено населению   руб.</t>
  </si>
  <si>
    <t>Доход (Оплачено населением) руб.</t>
  </si>
  <si>
    <t>Расход  (выполнено работ) руб.</t>
  </si>
  <si>
    <t>Результат (прибыль+,      убыток-)</t>
  </si>
  <si>
    <t>Текущий ремонт</t>
  </si>
  <si>
    <t>Техническое содержание</t>
  </si>
  <si>
    <t>Управляющая компания</t>
  </si>
  <si>
    <t>Сбор, вывоз и размещение ТБО</t>
  </si>
  <si>
    <t>Сои (эл.эн.)</t>
  </si>
  <si>
    <t>Всего</t>
  </si>
  <si>
    <t>Адрес:  ул. Гагарина, д.6, к.2</t>
  </si>
  <si>
    <t>обслуживание газовых сетей</t>
  </si>
  <si>
    <t>расходы по расчету, учету платы, печати и доставки платежных документов согл.счета</t>
  </si>
  <si>
    <t>руб./подъезд</t>
  </si>
  <si>
    <t>демонтаж пакетного выключателя</t>
  </si>
  <si>
    <t>слив и заполнение системы отопления</t>
  </si>
  <si>
    <t>техническое обслуживание внутридомового газового оборудования</t>
  </si>
  <si>
    <t>руб./стояк</t>
  </si>
  <si>
    <t>Сои (холодное водоснабжение )</t>
  </si>
  <si>
    <t>Сои (отведение сточных вод)</t>
  </si>
  <si>
    <t>Сведения о доходах и расходах  ( Стандарт п 9, подпункт "б","в"), за 2020 год</t>
  </si>
  <si>
    <t>переустановка урны с бетонированием у подъезда</t>
  </si>
  <si>
    <t>замена задвижек (кранов) в теплоузле (без стоимости материалов), калькуляция № 6</t>
  </si>
  <si>
    <t>замена приборов отопления в квартирах (радиаторы, полотенцесушители), калькуляция № 8</t>
  </si>
  <si>
    <t>промывка радиатора со снятием, калькуляция № 14</t>
  </si>
  <si>
    <t>демонтаж пробковых предохранителей, пакетных выключателей</t>
  </si>
  <si>
    <t>установка контрольного замка</t>
  </si>
  <si>
    <t>замена датчика освещения</t>
  </si>
  <si>
    <t>ремонт кровли изопластом с просушкой газовым баллоном</t>
  </si>
  <si>
    <t>установка пружины на дверь</t>
  </si>
  <si>
    <t>установка навесного замка универсал.</t>
  </si>
  <si>
    <t>очистка кровли , тех.этажа от мусора (плотники)</t>
  </si>
  <si>
    <t>смена оконных стекол</t>
  </si>
  <si>
    <t>обследование кровли, тех.этажа</t>
  </si>
  <si>
    <t>замена сжима</t>
  </si>
  <si>
    <t>установка розетки</t>
  </si>
  <si>
    <t>установка/замена дин-рейки</t>
  </si>
  <si>
    <t>осмотр электрощитов МКД</t>
  </si>
  <si>
    <t>материалы согл.накладной</t>
  </si>
  <si>
    <t>очистка кровли от снега</t>
  </si>
  <si>
    <t>демонтаж электрощитов</t>
  </si>
  <si>
    <t>замена общедомового счетчика ХВС, смета</t>
  </si>
  <si>
    <t>замена канализационного стояка, кв.33,36,39,42,45, смета</t>
  </si>
  <si>
    <t>замена стояка ХВС, кв.46,49,52,55,59, смета</t>
  </si>
  <si>
    <t>слив(68,44) и заполнение(109,50) системы отопления, калькуляция</t>
  </si>
  <si>
    <t>замена стояка ХВС, кв.84,87,90, смета</t>
  </si>
  <si>
    <t>осмотр щитов ВРУ</t>
  </si>
  <si>
    <t>замена провода АВВГ 1*4</t>
  </si>
  <si>
    <t>руб./м</t>
  </si>
  <si>
    <t>замена участка канализации, 1 мп,подвал, смета</t>
  </si>
  <si>
    <t>замена участка канализационного стояка, 1 мп, тех.этаж, кв.59, смета</t>
  </si>
  <si>
    <t>замена радиатора ЦО, кв.51, 1 шт, смета</t>
  </si>
  <si>
    <t>песок природный строительный(для подсыпки дворовой территории)</t>
  </si>
  <si>
    <t>ремонт балконной плиты, кв.14, акт 133 от24.09.2020 г.</t>
  </si>
  <si>
    <t>услуги автовышки, ремонт балконной плиты, кв.14, акт 1547 от 25.09.2020 г.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</si>
</sst>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\ ##0.00"/>
    <numFmt numFmtId="165" formatCode="[$-FC19]d\ mmmm\ yyyy\ &quot;г.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63"/>
      </left>
      <right>
        <color indexed="63"/>
      </right>
      <top style="thin"/>
      <bottom style="thin"/>
    </border>
    <border>
      <left style="thin">
        <color indexed="63"/>
      </left>
      <right style="thin">
        <color indexed="63"/>
      </right>
      <top style="thin"/>
      <bottom style="thin"/>
    </border>
    <border>
      <left style="thin"/>
      <right style="thin"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>
        <color indexed="63"/>
      </right>
      <top style="thin"/>
      <bottom style="thin">
        <color indexed="63"/>
      </bottom>
    </border>
    <border>
      <left style="thin"/>
      <right>
        <color indexed="63"/>
      </right>
      <top style="thin"/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/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>
        <color indexed="63"/>
      </left>
      <right>
        <color indexed="63"/>
      </right>
      <top style="thin"/>
      <bottom style="thin">
        <color indexed="63"/>
      </bottom>
    </border>
    <border>
      <left style="thin"/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/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/>
      <bottom style="thin"/>
    </border>
    <border>
      <left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0">
      <alignment horizontal="center" vertical="top"/>
      <protection/>
    </xf>
    <xf numFmtId="0" fontId="24" fillId="0" borderId="0">
      <alignment horizontal="left" vertical="top"/>
      <protection/>
    </xf>
    <xf numFmtId="0" fontId="25" fillId="0" borderId="0">
      <alignment horizontal="right" vertical="center"/>
      <protection/>
    </xf>
    <xf numFmtId="0" fontId="24" fillId="0" borderId="0">
      <alignment horizontal="right" vertical="top"/>
      <protection/>
    </xf>
    <xf numFmtId="0" fontId="26" fillId="0" borderId="0">
      <alignment horizontal="left" vertical="top"/>
      <protection/>
    </xf>
    <xf numFmtId="0" fontId="25" fillId="0" borderId="0">
      <alignment horizontal="center" vertical="center"/>
      <protection/>
    </xf>
    <xf numFmtId="0" fontId="24" fillId="0" borderId="0">
      <alignment horizontal="center" vertical="center"/>
      <protection/>
    </xf>
    <xf numFmtId="0" fontId="24" fillId="0" borderId="0">
      <alignment horizontal="left" vertical="center"/>
      <protection/>
    </xf>
    <xf numFmtId="0" fontId="24" fillId="0" borderId="0">
      <alignment horizontal="right" vertical="center"/>
      <protection/>
    </xf>
    <xf numFmtId="0" fontId="24" fillId="0" borderId="0">
      <alignment horizontal="right" vertical="center"/>
      <protection/>
    </xf>
    <xf numFmtId="0" fontId="25" fillId="0" borderId="0">
      <alignment horizontal="right" vertical="center"/>
      <protection/>
    </xf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2" fontId="0" fillId="0" borderId="0" xfId="0" applyNumberFormat="1" applyFont="1" applyAlignment="1">
      <alignment wrapText="1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0" fontId="0" fillId="0" borderId="10" xfId="0" applyFont="1" applyBorder="1" applyAlignment="1">
      <alignment/>
    </xf>
    <xf numFmtId="2" fontId="0" fillId="0" borderId="10" xfId="0" applyNumberFormat="1" applyFont="1" applyBorder="1" applyAlignment="1">
      <alignment/>
    </xf>
    <xf numFmtId="0" fontId="26" fillId="0" borderId="10" xfId="38" applyFont="1" applyBorder="1" applyAlignment="1" quotePrefix="1">
      <alignment horizontal="center" vertical="center" wrapText="1"/>
      <protection/>
    </xf>
    <xf numFmtId="0" fontId="26" fillId="0" borderId="11" xfId="38" applyFont="1" applyBorder="1" applyAlignment="1" quotePrefix="1">
      <alignment horizontal="center" vertical="center" wrapText="1"/>
      <protection/>
    </xf>
    <xf numFmtId="2" fontId="26" fillId="0" borderId="12" xfId="38" applyNumberFormat="1" applyFont="1" applyBorder="1" applyAlignment="1" quotePrefix="1">
      <alignment horizontal="center" vertical="center" wrapText="1"/>
      <protection/>
    </xf>
    <xf numFmtId="0" fontId="0" fillId="0" borderId="10" xfId="0" applyBorder="1" applyAlignment="1">
      <alignment/>
    </xf>
    <xf numFmtId="0" fontId="42" fillId="0" borderId="11" xfId="40" applyFont="1" applyBorder="1" applyAlignment="1" quotePrefix="1">
      <alignment horizontal="left" vertical="center" wrapText="1"/>
      <protection/>
    </xf>
    <xf numFmtId="164" fontId="42" fillId="0" borderId="12" xfId="41" applyNumberFormat="1" applyFont="1" applyBorder="1" applyAlignment="1">
      <alignment horizontal="right" vertical="center" wrapText="1"/>
      <protection/>
    </xf>
    <xf numFmtId="164" fontId="42" fillId="0" borderId="13" xfId="41" applyNumberFormat="1" applyFont="1" applyBorder="1" applyAlignment="1">
      <alignment horizontal="right" vertical="center" wrapText="1"/>
      <protection/>
    </xf>
    <xf numFmtId="0" fontId="42" fillId="0" borderId="14" xfId="40" applyFont="1" applyBorder="1" applyAlignment="1" quotePrefix="1">
      <alignment horizontal="left" vertical="center" wrapText="1"/>
      <protection/>
    </xf>
    <xf numFmtId="164" fontId="42" fillId="0" borderId="15" xfId="41" applyNumberFormat="1" applyFont="1" applyBorder="1" applyAlignment="1">
      <alignment horizontal="right" vertical="center" wrapText="1"/>
      <protection/>
    </xf>
    <xf numFmtId="0" fontId="42" fillId="0" borderId="16" xfId="40" applyFont="1" applyBorder="1" applyAlignment="1" quotePrefix="1">
      <alignment horizontal="left" vertical="center" wrapText="1"/>
      <protection/>
    </xf>
    <xf numFmtId="164" fontId="42" fillId="0" borderId="17" xfId="41" applyNumberFormat="1" applyFont="1" applyBorder="1" applyAlignment="1">
      <alignment horizontal="right" vertical="center" wrapText="1"/>
      <protection/>
    </xf>
    <xf numFmtId="0" fontId="42" fillId="0" borderId="18" xfId="40" applyFont="1" applyBorder="1" applyAlignment="1" quotePrefix="1">
      <alignment horizontal="left" vertical="center" wrapText="1"/>
      <protection/>
    </xf>
    <xf numFmtId="164" fontId="42" fillId="0" borderId="19" xfId="41" applyNumberFormat="1" applyFont="1" applyBorder="1" applyAlignment="1">
      <alignment horizontal="right" vertical="center" wrapText="1"/>
      <protection/>
    </xf>
    <xf numFmtId="0" fontId="42" fillId="0" borderId="20" xfId="40" applyFont="1" applyBorder="1" applyAlignment="1" quotePrefix="1">
      <alignment horizontal="left" vertical="center" wrapText="1"/>
      <protection/>
    </xf>
    <xf numFmtId="164" fontId="42" fillId="0" borderId="21" xfId="41" applyNumberFormat="1" applyFont="1" applyBorder="1" applyAlignment="1">
      <alignment horizontal="right" vertical="center" wrapText="1"/>
      <protection/>
    </xf>
    <xf numFmtId="0" fontId="42" fillId="0" borderId="22" xfId="40" applyFont="1" applyBorder="1" applyAlignment="1" quotePrefix="1">
      <alignment horizontal="left" vertical="center" wrapText="1"/>
      <protection/>
    </xf>
    <xf numFmtId="164" fontId="42" fillId="0" borderId="23" xfId="41" applyNumberFormat="1" applyFont="1" applyBorder="1" applyAlignment="1">
      <alignment horizontal="right" vertical="center" wrapText="1"/>
      <protection/>
    </xf>
    <xf numFmtId="0" fontId="43" fillId="0" borderId="22" xfId="43" applyFont="1" applyBorder="1" applyAlignment="1" quotePrefix="1">
      <alignment horizontal="right" vertical="center" wrapText="1"/>
      <protection/>
    </xf>
    <xf numFmtId="164" fontId="43" fillId="0" borderId="23" xfId="35" applyNumberFormat="1" applyFont="1" applyBorder="1" applyAlignment="1">
      <alignment horizontal="right" vertical="center" wrapText="1"/>
      <protection/>
    </xf>
    <xf numFmtId="0" fontId="42" fillId="0" borderId="11" xfId="42" applyNumberFormat="1" applyFont="1" applyBorder="1" applyAlignment="1" quotePrefix="1">
      <alignment horizontal="right" vertical="center" wrapText="1"/>
      <protection/>
    </xf>
    <xf numFmtId="0" fontId="42" fillId="0" borderId="20" xfId="42" applyNumberFormat="1" applyFont="1" applyBorder="1" applyAlignment="1" quotePrefix="1">
      <alignment horizontal="right" vertical="center" wrapText="1"/>
      <protection/>
    </xf>
    <xf numFmtId="0" fontId="42" fillId="0" borderId="22" xfId="42" applyNumberFormat="1" applyFont="1" applyBorder="1" applyAlignment="1" quotePrefix="1">
      <alignment horizontal="right" vertical="center" wrapText="1"/>
      <protection/>
    </xf>
    <xf numFmtId="0" fontId="26" fillId="0" borderId="14" xfId="38" applyFont="1" applyBorder="1" applyAlignment="1" quotePrefix="1">
      <alignment horizontal="center" vertical="center" wrapText="1"/>
      <protection/>
    </xf>
    <xf numFmtId="0" fontId="26" fillId="0" borderId="24" xfId="38" applyFont="1" applyBorder="1" applyAlignment="1" quotePrefix="1">
      <alignment horizontal="center" vertical="center" wrapText="1"/>
      <protection/>
    </xf>
    <xf numFmtId="164" fontId="42" fillId="0" borderId="24" xfId="41" applyNumberFormat="1" applyFont="1" applyBorder="1" applyAlignment="1">
      <alignment horizontal="right" vertical="center" wrapText="1"/>
      <protection/>
    </xf>
    <xf numFmtId="164" fontId="42" fillId="0" borderId="25" xfId="41" applyNumberFormat="1" applyFont="1" applyBorder="1" applyAlignment="1">
      <alignment horizontal="right" vertical="center" wrapText="1"/>
      <protection/>
    </xf>
    <xf numFmtId="164" fontId="42" fillId="0" borderId="26" xfId="41" applyNumberFormat="1" applyFont="1" applyBorder="1" applyAlignment="1">
      <alignment horizontal="right" vertical="center" wrapText="1"/>
      <protection/>
    </xf>
    <xf numFmtId="164" fontId="42" fillId="0" borderId="27" xfId="41" applyNumberFormat="1" applyFont="1" applyBorder="1" applyAlignment="1">
      <alignment horizontal="right" vertical="center" wrapText="1"/>
      <protection/>
    </xf>
    <xf numFmtId="0" fontId="43" fillId="0" borderId="27" xfId="38" applyFont="1" applyBorder="1" applyAlignment="1" quotePrefix="1">
      <alignment horizontal="center" vertical="center" wrapText="1"/>
      <protection/>
    </xf>
    <xf numFmtId="0" fontId="42" fillId="0" borderId="10" xfId="39" applyFont="1" applyBorder="1" applyAlignment="1" quotePrefix="1">
      <alignment horizontal="center" vertical="center" wrapText="1"/>
      <protection/>
    </xf>
    <xf numFmtId="0" fontId="43" fillId="0" borderId="10" xfId="38" applyFont="1" applyBorder="1" applyAlignment="1" quotePrefix="1">
      <alignment horizontal="center" vertical="center" wrapText="1"/>
      <protection/>
    </xf>
    <xf numFmtId="0" fontId="0" fillId="0" borderId="28" xfId="0" applyFont="1" applyBorder="1" applyAlignment="1">
      <alignment horizontal="center" wrapText="1"/>
    </xf>
    <xf numFmtId="0" fontId="0" fillId="0" borderId="29" xfId="0" applyFont="1" applyBorder="1" applyAlignment="1">
      <alignment horizontal="center" wrapText="1"/>
    </xf>
    <xf numFmtId="0" fontId="0" fillId="0" borderId="30" xfId="0" applyFont="1" applyBorder="1" applyAlignment="1">
      <alignment horizontal="center" wrapText="1"/>
    </xf>
    <xf numFmtId="2" fontId="0" fillId="0" borderId="10" xfId="0" applyNumberFormat="1" applyFont="1" applyBorder="1" applyAlignment="1">
      <alignment horizont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0" xfId="35"/>
    <cellStyle name="S2" xfId="36"/>
    <cellStyle name="S3" xfId="37"/>
    <cellStyle name="S4" xfId="38"/>
    <cellStyle name="S5" xfId="39"/>
    <cellStyle name="S6" xfId="40"/>
    <cellStyle name="S7" xfId="41"/>
    <cellStyle name="S8" xfId="42"/>
    <cellStyle name="S9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Ввод " xfId="50"/>
    <cellStyle name="Вывод" xfId="51"/>
    <cellStyle name="Вычисление" xfId="52"/>
    <cellStyle name="Currency" xfId="53"/>
    <cellStyle name="Currency [0]" xfId="54"/>
    <cellStyle name="Заголовок 1" xfId="55"/>
    <cellStyle name="Заголовок 2" xfId="56"/>
    <cellStyle name="Заголовок 3" xfId="57"/>
    <cellStyle name="Заголовок 4" xfId="58"/>
    <cellStyle name="Итог" xfId="59"/>
    <cellStyle name="Контрольная ячейка" xfId="60"/>
    <cellStyle name="Название" xfId="61"/>
    <cellStyle name="Нейтральный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74"/>
  <sheetViews>
    <sheetView tabSelected="1" zoomScalePageLayoutView="0" workbookViewId="0" topLeftCell="A1">
      <selection activeCell="D10" sqref="D10"/>
    </sheetView>
  </sheetViews>
  <sheetFormatPr defaultColWidth="9.140625" defaultRowHeight="15"/>
  <cols>
    <col min="1" max="1" width="9.140625" style="3" customWidth="1"/>
    <col min="2" max="2" width="59.57421875" style="3" customWidth="1"/>
    <col min="3" max="3" width="14.57421875" style="3" customWidth="1"/>
    <col min="4" max="4" width="12.140625" style="3" customWidth="1"/>
    <col min="5" max="5" width="12.8515625" style="3" customWidth="1"/>
    <col min="6" max="6" width="12.28125" style="4" customWidth="1"/>
    <col min="7" max="16384" width="9.140625" style="3" customWidth="1"/>
  </cols>
  <sheetData>
    <row r="1" spans="2:6" ht="15">
      <c r="B1" s="1"/>
      <c r="C1" s="1"/>
      <c r="D1" s="1"/>
      <c r="E1" s="1"/>
      <c r="F1" s="2"/>
    </row>
    <row r="2" ht="15">
      <c r="B2" t="s">
        <v>52</v>
      </c>
    </row>
    <row r="3" ht="15">
      <c r="B3" s="3" t="s">
        <v>42</v>
      </c>
    </row>
    <row r="5" spans="2:6" ht="15">
      <c r="B5" s="38" t="s">
        <v>31</v>
      </c>
      <c r="C5" s="38" t="s">
        <v>32</v>
      </c>
      <c r="D5" s="38" t="s">
        <v>33</v>
      </c>
      <c r="E5" s="38" t="s">
        <v>34</v>
      </c>
      <c r="F5" s="41" t="s">
        <v>35</v>
      </c>
    </row>
    <row r="6" spans="2:6" ht="15">
      <c r="B6" s="39"/>
      <c r="C6" s="39"/>
      <c r="D6" s="39"/>
      <c r="E6" s="39"/>
      <c r="F6" s="41"/>
    </row>
    <row r="7" spans="2:6" ht="15">
      <c r="B7" s="40"/>
      <c r="C7" s="40"/>
      <c r="D7" s="40"/>
      <c r="E7" s="40"/>
      <c r="F7" s="41"/>
    </row>
    <row r="8" spans="2:6" ht="15">
      <c r="B8" s="5" t="s">
        <v>36</v>
      </c>
      <c r="C8" s="5">
        <v>275390.68</v>
      </c>
      <c r="D8" s="5">
        <v>279931.81</v>
      </c>
      <c r="E8" s="5">
        <v>781271.27</v>
      </c>
      <c r="F8" s="6">
        <f aca="true" t="shared" si="0" ref="F8:F16">D8-E8</f>
        <v>-501339.46</v>
      </c>
    </row>
    <row r="9" spans="2:6" ht="15">
      <c r="B9" s="5" t="s">
        <v>37</v>
      </c>
      <c r="C9" s="5">
        <v>287532.86</v>
      </c>
      <c r="D9" s="5">
        <v>291402.6</v>
      </c>
      <c r="E9" s="5">
        <v>223441.13</v>
      </c>
      <c r="F9" s="6">
        <f t="shared" si="0"/>
        <v>67961.46999999997</v>
      </c>
    </row>
    <row r="10" spans="2:6" ht="15">
      <c r="B10" s="5" t="s">
        <v>21</v>
      </c>
      <c r="C10" s="5">
        <v>266008.31</v>
      </c>
      <c r="D10" s="5">
        <v>269563.63</v>
      </c>
      <c r="E10" s="5">
        <v>241057</v>
      </c>
      <c r="F10" s="6">
        <f t="shared" si="0"/>
        <v>28506.630000000005</v>
      </c>
    </row>
    <row r="11" spans="2:6" ht="15">
      <c r="B11" s="5" t="s">
        <v>38</v>
      </c>
      <c r="C11" s="5">
        <v>114792.34</v>
      </c>
      <c r="D11" s="5">
        <v>115430.84</v>
      </c>
      <c r="E11" s="5">
        <v>114792.34</v>
      </c>
      <c r="F11" s="6">
        <f t="shared" si="0"/>
        <v>638.5</v>
      </c>
    </row>
    <row r="12" spans="2:6" ht="15">
      <c r="B12" s="5" t="s">
        <v>39</v>
      </c>
      <c r="C12" s="5"/>
      <c r="D12" s="5">
        <v>7133.39</v>
      </c>
      <c r="E12" s="5"/>
      <c r="F12" s="6">
        <f t="shared" si="0"/>
        <v>7133.39</v>
      </c>
    </row>
    <row r="13" spans="2:6" ht="15">
      <c r="B13" s="5" t="s">
        <v>40</v>
      </c>
      <c r="C13" s="5">
        <v>33665.76</v>
      </c>
      <c r="D13" s="5">
        <v>34007.37</v>
      </c>
      <c r="E13" s="5">
        <v>22234.98</v>
      </c>
      <c r="F13" s="6">
        <f t="shared" si="0"/>
        <v>11772.390000000003</v>
      </c>
    </row>
    <row r="14" spans="2:6" ht="15">
      <c r="B14" s="5" t="s">
        <v>43</v>
      </c>
      <c r="C14" s="5">
        <v>12141.21</v>
      </c>
      <c r="D14" s="5">
        <v>11997.35</v>
      </c>
      <c r="E14" s="5">
        <v>8766</v>
      </c>
      <c r="F14" s="6">
        <f t="shared" si="0"/>
        <v>3231.3500000000004</v>
      </c>
    </row>
    <row r="15" spans="2:6" ht="15">
      <c r="B15" s="10" t="s">
        <v>50</v>
      </c>
      <c r="C15" s="5">
        <v>7554.86</v>
      </c>
      <c r="D15" s="5">
        <v>7412.28</v>
      </c>
      <c r="E15" s="5"/>
      <c r="F15" s="6">
        <f t="shared" si="0"/>
        <v>7412.28</v>
      </c>
    </row>
    <row r="16" spans="2:6" ht="15">
      <c r="B16" s="10" t="s">
        <v>51</v>
      </c>
      <c r="C16" s="5">
        <v>3402.95</v>
      </c>
      <c r="D16" s="5">
        <v>2637.6</v>
      </c>
      <c r="E16" s="5"/>
      <c r="F16" s="6">
        <f t="shared" si="0"/>
        <v>2637.6</v>
      </c>
    </row>
    <row r="17" spans="2:6" ht="15">
      <c r="B17" s="5" t="s">
        <v>41</v>
      </c>
      <c r="C17" s="5">
        <f>SUM(C8:C16)</f>
        <v>1000488.97</v>
      </c>
      <c r="D17" s="5">
        <f>SUM(D8:D16)</f>
        <v>1019516.8699999999</v>
      </c>
      <c r="E17" s="5">
        <f>SUM(E8:E16)</f>
        <v>1391562.72</v>
      </c>
      <c r="F17" s="5">
        <f>SUM(F8:F16)</f>
        <v>-372045.85000000003</v>
      </c>
    </row>
    <row r="20" spans="2:6" ht="15">
      <c r="B20" s="29" t="s">
        <v>0</v>
      </c>
      <c r="C20" s="7" t="s">
        <v>1</v>
      </c>
      <c r="D20" s="30" t="s">
        <v>2</v>
      </c>
      <c r="E20" s="8" t="s">
        <v>3</v>
      </c>
      <c r="F20" s="9" t="s">
        <v>4</v>
      </c>
    </row>
    <row r="21" spans="2:6" ht="15" customHeight="1">
      <c r="B21" s="11" t="s">
        <v>8</v>
      </c>
      <c r="C21" s="36" t="s">
        <v>5</v>
      </c>
      <c r="D21" s="31">
        <v>58.3</v>
      </c>
      <c r="E21" s="26">
        <v>120</v>
      </c>
      <c r="F21" s="12">
        <v>6996</v>
      </c>
    </row>
    <row r="22" spans="2:6" ht="15" customHeight="1">
      <c r="B22" s="11" t="s">
        <v>15</v>
      </c>
      <c r="C22" s="36" t="s">
        <v>16</v>
      </c>
      <c r="D22" s="31">
        <v>1.17</v>
      </c>
      <c r="E22" s="26">
        <v>36648.24</v>
      </c>
      <c r="F22" s="12">
        <v>42878.4</v>
      </c>
    </row>
    <row r="23" spans="2:6" ht="15" customHeight="1">
      <c r="B23" s="11" t="s">
        <v>19</v>
      </c>
      <c r="C23" s="36" t="s">
        <v>20</v>
      </c>
      <c r="D23" s="31">
        <v>1</v>
      </c>
      <c r="E23" s="26">
        <v>22234.98</v>
      </c>
      <c r="F23" s="13">
        <v>22234.98</v>
      </c>
    </row>
    <row r="24" spans="2:6" ht="15" customHeight="1">
      <c r="B24" s="14" t="s">
        <v>53</v>
      </c>
      <c r="C24" s="36" t="s">
        <v>5</v>
      </c>
      <c r="D24" s="31">
        <v>295.42</v>
      </c>
      <c r="E24" s="26">
        <v>1</v>
      </c>
      <c r="F24" s="13">
        <v>295.42</v>
      </c>
    </row>
    <row r="25" spans="2:6" ht="29.25" customHeight="1">
      <c r="B25" s="14" t="s">
        <v>24</v>
      </c>
      <c r="C25" s="36" t="s">
        <v>14</v>
      </c>
      <c r="D25" s="31">
        <v>1420.25</v>
      </c>
      <c r="E25" s="26">
        <v>274</v>
      </c>
      <c r="F25" s="13">
        <v>389148.5</v>
      </c>
    </row>
    <row r="26" spans="2:6" ht="29.25" customHeight="1">
      <c r="B26" s="14" t="s">
        <v>25</v>
      </c>
      <c r="C26" s="36" t="s">
        <v>14</v>
      </c>
      <c r="D26" s="31">
        <v>2248.51</v>
      </c>
      <c r="E26" s="26">
        <v>131</v>
      </c>
      <c r="F26" s="13">
        <v>294554.81</v>
      </c>
    </row>
    <row r="27" spans="2:6" ht="29.25" customHeight="1">
      <c r="B27" s="14" t="s">
        <v>54</v>
      </c>
      <c r="C27" s="36" t="s">
        <v>14</v>
      </c>
      <c r="D27" s="31">
        <v>2527.2</v>
      </c>
      <c r="E27" s="26">
        <v>3</v>
      </c>
      <c r="F27" s="13">
        <v>7581.6</v>
      </c>
    </row>
    <row r="28" spans="2:6" ht="28.5" customHeight="1">
      <c r="B28" s="14" t="s">
        <v>55</v>
      </c>
      <c r="C28" s="36" t="s">
        <v>14</v>
      </c>
      <c r="D28" s="31">
        <v>1643.92</v>
      </c>
      <c r="E28" s="26">
        <v>1</v>
      </c>
      <c r="F28" s="13">
        <v>1643.92</v>
      </c>
    </row>
    <row r="29" spans="2:6" ht="21.75" customHeight="1">
      <c r="B29" s="14" t="s">
        <v>56</v>
      </c>
      <c r="C29" s="36" t="s">
        <v>14</v>
      </c>
      <c r="D29" s="31">
        <v>2710.93</v>
      </c>
      <c r="E29" s="26">
        <v>1</v>
      </c>
      <c r="F29" s="13">
        <v>2710.93</v>
      </c>
    </row>
    <row r="30" spans="2:6" ht="15" customHeight="1">
      <c r="B30" s="14" t="s">
        <v>57</v>
      </c>
      <c r="C30" s="36" t="s">
        <v>5</v>
      </c>
      <c r="D30" s="31">
        <v>167.2</v>
      </c>
      <c r="E30" s="26">
        <v>2</v>
      </c>
      <c r="F30" s="13">
        <v>334.4</v>
      </c>
    </row>
    <row r="31" spans="2:6" ht="15" customHeight="1">
      <c r="B31" s="14" t="s">
        <v>18</v>
      </c>
      <c r="C31" s="36" t="s">
        <v>6</v>
      </c>
      <c r="D31" s="31">
        <v>2.13</v>
      </c>
      <c r="E31" s="26">
        <v>27624</v>
      </c>
      <c r="F31" s="13">
        <v>58839.12</v>
      </c>
    </row>
    <row r="32" spans="2:6" ht="31.5" customHeight="1">
      <c r="B32" s="14" t="s">
        <v>44</v>
      </c>
      <c r="C32" s="36" t="s">
        <v>7</v>
      </c>
      <c r="D32" s="31">
        <v>0.02</v>
      </c>
      <c r="E32" s="26">
        <v>1000488.97</v>
      </c>
      <c r="F32" s="13">
        <v>20009.79</v>
      </c>
    </row>
    <row r="33" spans="2:6" ht="15" customHeight="1">
      <c r="B33" s="14" t="s">
        <v>58</v>
      </c>
      <c r="C33" s="36" t="s">
        <v>5</v>
      </c>
      <c r="D33" s="31">
        <v>199.21</v>
      </c>
      <c r="E33" s="26">
        <v>2</v>
      </c>
      <c r="F33" s="13">
        <v>398.42</v>
      </c>
    </row>
    <row r="34" spans="2:6" ht="15" customHeight="1">
      <c r="B34" s="14" t="s">
        <v>46</v>
      </c>
      <c r="C34" s="36" t="s">
        <v>5</v>
      </c>
      <c r="D34" s="31">
        <v>238.11</v>
      </c>
      <c r="E34" s="26">
        <v>18</v>
      </c>
      <c r="F34" s="13">
        <v>4285.98</v>
      </c>
    </row>
    <row r="35" spans="2:6" ht="17.25" customHeight="1">
      <c r="B35" s="14" t="s">
        <v>11</v>
      </c>
      <c r="C35" s="36" t="s">
        <v>5</v>
      </c>
      <c r="D35" s="31">
        <v>463.01</v>
      </c>
      <c r="E35" s="27">
        <v>7</v>
      </c>
      <c r="F35" s="13">
        <v>3241.07</v>
      </c>
    </row>
    <row r="36" spans="2:6" ht="20.25" customHeight="1">
      <c r="B36" s="14" t="s">
        <v>47</v>
      </c>
      <c r="C36" s="36" t="s">
        <v>14</v>
      </c>
      <c r="D36" s="31">
        <v>-136.88</v>
      </c>
      <c r="E36" s="28">
        <v>14</v>
      </c>
      <c r="F36" s="13">
        <v>-1916.32</v>
      </c>
    </row>
    <row r="37" spans="2:6" ht="15" customHeight="1">
      <c r="B37" s="14" t="s">
        <v>13</v>
      </c>
      <c r="C37" s="36" t="s">
        <v>10</v>
      </c>
      <c r="D37" s="31">
        <v>-825.53</v>
      </c>
      <c r="E37" s="28">
        <v>375</v>
      </c>
      <c r="F37" s="13">
        <v>-309573.75</v>
      </c>
    </row>
    <row r="38" spans="2:6" ht="15" customHeight="1">
      <c r="B38" s="14" t="s">
        <v>59</v>
      </c>
      <c r="C38" s="36" t="s">
        <v>5</v>
      </c>
      <c r="D38" s="31">
        <v>3479.46</v>
      </c>
      <c r="E38" s="28">
        <v>1</v>
      </c>
      <c r="F38" s="13">
        <v>3479.46</v>
      </c>
    </row>
    <row r="39" spans="2:6" ht="15" customHeight="1">
      <c r="B39" s="14" t="s">
        <v>17</v>
      </c>
      <c r="C39" s="36" t="s">
        <v>16</v>
      </c>
      <c r="D39" s="31">
        <v>2.08</v>
      </c>
      <c r="E39" s="28">
        <v>55188.6</v>
      </c>
      <c r="F39" s="15">
        <v>114792.34</v>
      </c>
    </row>
    <row r="40" spans="2:6" ht="15" customHeight="1">
      <c r="B40" s="14" t="s">
        <v>21</v>
      </c>
      <c r="C40" s="36" t="s">
        <v>6</v>
      </c>
      <c r="D40" s="32">
        <v>4.82</v>
      </c>
      <c r="E40" s="28">
        <v>45882.14</v>
      </c>
      <c r="F40" s="15">
        <v>221151.9</v>
      </c>
    </row>
    <row r="41" spans="2:6" ht="15" customHeight="1">
      <c r="B41" s="14" t="s">
        <v>27</v>
      </c>
      <c r="C41" s="36" t="s">
        <v>5</v>
      </c>
      <c r="D41" s="32">
        <v>566.28</v>
      </c>
      <c r="E41" s="28">
        <v>5</v>
      </c>
      <c r="F41" s="15">
        <v>2831.4</v>
      </c>
    </row>
    <row r="42" spans="2:6" ht="15" customHeight="1">
      <c r="B42" s="14" t="s">
        <v>60</v>
      </c>
      <c r="C42" s="36" t="s">
        <v>6</v>
      </c>
      <c r="D42" s="32">
        <v>821.39</v>
      </c>
      <c r="E42" s="28">
        <v>38.5</v>
      </c>
      <c r="F42" s="15">
        <v>31623.5</v>
      </c>
    </row>
    <row r="43" spans="2:6" ht="15" customHeight="1">
      <c r="B43" s="14" t="s">
        <v>9</v>
      </c>
      <c r="C43" s="36" t="s">
        <v>10</v>
      </c>
      <c r="D43" s="32">
        <v>566.31</v>
      </c>
      <c r="E43" s="28">
        <v>2.33</v>
      </c>
      <c r="F43" s="15">
        <v>1319.51</v>
      </c>
    </row>
    <row r="44" spans="2:6" ht="15" customHeight="1">
      <c r="B44" s="14" t="s">
        <v>61</v>
      </c>
      <c r="C44" s="36" t="s">
        <v>5</v>
      </c>
      <c r="D44" s="32">
        <v>309.01</v>
      </c>
      <c r="E44" s="28">
        <v>2</v>
      </c>
      <c r="F44" s="15">
        <v>618.02</v>
      </c>
    </row>
    <row r="45" spans="2:6" ht="15" customHeight="1">
      <c r="B45" s="14" t="s">
        <v>62</v>
      </c>
      <c r="C45" s="36" t="s">
        <v>5</v>
      </c>
      <c r="D45" s="32">
        <v>648.85</v>
      </c>
      <c r="E45" s="28">
        <v>1</v>
      </c>
      <c r="F45" s="15">
        <v>648.85</v>
      </c>
    </row>
    <row r="46" spans="2:6" ht="15" customHeight="1">
      <c r="B46" s="14" t="s">
        <v>63</v>
      </c>
      <c r="C46" s="36" t="s">
        <v>10</v>
      </c>
      <c r="D46" s="32">
        <v>695.63</v>
      </c>
      <c r="E46" s="28">
        <v>9</v>
      </c>
      <c r="F46" s="15">
        <v>6260.67</v>
      </c>
    </row>
    <row r="47" spans="2:6" ht="15" customHeight="1">
      <c r="B47" s="14" t="s">
        <v>64</v>
      </c>
      <c r="C47" s="36" t="s">
        <v>16</v>
      </c>
      <c r="D47" s="32">
        <v>728.42</v>
      </c>
      <c r="E47" s="28">
        <v>1.7</v>
      </c>
      <c r="F47" s="15">
        <v>1238.31</v>
      </c>
    </row>
    <row r="48" spans="2:6" ht="18.75" customHeight="1">
      <c r="B48" s="14" t="s">
        <v>22</v>
      </c>
      <c r="C48" s="36" t="s">
        <v>5</v>
      </c>
      <c r="D48" s="32">
        <v>335.13</v>
      </c>
      <c r="E48" s="28">
        <v>13</v>
      </c>
      <c r="F48" s="15">
        <v>4356.69</v>
      </c>
    </row>
    <row r="49" spans="2:6" ht="17.25" customHeight="1">
      <c r="B49" s="14" t="s">
        <v>65</v>
      </c>
      <c r="C49" s="36" t="s">
        <v>10</v>
      </c>
      <c r="D49" s="32">
        <v>338.03</v>
      </c>
      <c r="E49" s="28">
        <v>3</v>
      </c>
      <c r="F49" s="15">
        <v>2028.18</v>
      </c>
    </row>
    <row r="50" spans="2:6" ht="17.25" customHeight="1">
      <c r="B50" s="14" t="s">
        <v>23</v>
      </c>
      <c r="C50" s="36" t="s">
        <v>5</v>
      </c>
      <c r="D50" s="32">
        <v>360.57</v>
      </c>
      <c r="E50" s="28">
        <v>62</v>
      </c>
      <c r="F50" s="15">
        <v>22355.34</v>
      </c>
    </row>
    <row r="51" spans="2:6" ht="15" customHeight="1">
      <c r="B51" s="16" t="s">
        <v>66</v>
      </c>
      <c r="C51" s="36" t="s">
        <v>5</v>
      </c>
      <c r="D51" s="32">
        <v>151.58</v>
      </c>
      <c r="E51" s="28">
        <v>3</v>
      </c>
      <c r="F51" s="15">
        <v>454.74</v>
      </c>
    </row>
    <row r="52" spans="2:6" ht="15" customHeight="1">
      <c r="B52" s="14" t="s">
        <v>67</v>
      </c>
      <c r="C52" s="36" t="s">
        <v>5</v>
      </c>
      <c r="D52" s="32">
        <v>252.74</v>
      </c>
      <c r="E52" s="28">
        <v>10</v>
      </c>
      <c r="F52" s="15">
        <v>2527.4</v>
      </c>
    </row>
    <row r="53" spans="2:6" ht="15" customHeight="1">
      <c r="B53" s="14" t="s">
        <v>68</v>
      </c>
      <c r="C53" s="36" t="s">
        <v>5</v>
      </c>
      <c r="D53" s="32">
        <v>259.73</v>
      </c>
      <c r="E53" s="28">
        <v>7</v>
      </c>
      <c r="F53" s="15">
        <v>1818.11</v>
      </c>
    </row>
    <row r="54" spans="2:6" ht="15" customHeight="1">
      <c r="B54" s="16" t="s">
        <v>69</v>
      </c>
      <c r="C54" s="36" t="s">
        <v>20</v>
      </c>
      <c r="D54" s="32">
        <v>49.09</v>
      </c>
      <c r="E54" s="28">
        <v>6</v>
      </c>
      <c r="F54" s="17">
        <v>1472.7</v>
      </c>
    </row>
    <row r="55" spans="2:6" ht="15" customHeight="1">
      <c r="B55" s="18" t="s">
        <v>70</v>
      </c>
      <c r="C55" s="36" t="s">
        <v>20</v>
      </c>
      <c r="D55" s="33">
        <v>1</v>
      </c>
      <c r="E55" s="28">
        <v>187603</v>
      </c>
      <c r="F55" s="19">
        <v>187603</v>
      </c>
    </row>
    <row r="56" spans="2:6" ht="15" customHeight="1">
      <c r="B56" s="11" t="s">
        <v>71</v>
      </c>
      <c r="C56" s="36" t="s">
        <v>16</v>
      </c>
      <c r="D56" s="32">
        <v>107.15</v>
      </c>
      <c r="E56" s="28">
        <v>60</v>
      </c>
      <c r="F56" s="19">
        <v>6429</v>
      </c>
    </row>
    <row r="57" spans="2:6" ht="15" customHeight="1">
      <c r="B57" s="11" t="s">
        <v>72</v>
      </c>
      <c r="C57" s="36" t="s">
        <v>10</v>
      </c>
      <c r="D57" s="32">
        <v>420.59</v>
      </c>
      <c r="E57" s="28">
        <v>3</v>
      </c>
      <c r="F57" s="19">
        <v>1261.77</v>
      </c>
    </row>
    <row r="58" spans="2:6" ht="17.25" customHeight="1">
      <c r="B58" s="11" t="s">
        <v>73</v>
      </c>
      <c r="C58" s="36" t="s">
        <v>20</v>
      </c>
      <c r="D58" s="32">
        <v>14858</v>
      </c>
      <c r="E58" s="28">
        <v>1</v>
      </c>
      <c r="F58" s="19">
        <v>14858</v>
      </c>
    </row>
    <row r="59" spans="2:6" ht="15" customHeight="1">
      <c r="B59" s="11" t="s">
        <v>74</v>
      </c>
      <c r="C59" s="36" t="s">
        <v>45</v>
      </c>
      <c r="D59" s="32">
        <v>19581</v>
      </c>
      <c r="E59" s="28">
        <v>1</v>
      </c>
      <c r="F59" s="19">
        <v>19581</v>
      </c>
    </row>
    <row r="60" spans="2:6" ht="18.75" customHeight="1">
      <c r="B60" s="11" t="s">
        <v>75</v>
      </c>
      <c r="C60" s="36" t="s">
        <v>20</v>
      </c>
      <c r="D60" s="32">
        <v>39002</v>
      </c>
      <c r="E60" s="28">
        <v>1</v>
      </c>
      <c r="F60" s="19">
        <v>39002</v>
      </c>
    </row>
    <row r="61" spans="2:6" ht="30" customHeight="1">
      <c r="B61" s="11" t="s">
        <v>76</v>
      </c>
      <c r="C61" s="36" t="s">
        <v>14</v>
      </c>
      <c r="D61" s="32">
        <v>-177.94</v>
      </c>
      <c r="E61" s="28">
        <v>202</v>
      </c>
      <c r="F61" s="19">
        <v>-35943.88</v>
      </c>
    </row>
    <row r="62" spans="2:6" ht="32.25" customHeight="1">
      <c r="B62" s="11" t="s">
        <v>48</v>
      </c>
      <c r="C62" s="36" t="s">
        <v>49</v>
      </c>
      <c r="D62" s="32">
        <v>487</v>
      </c>
      <c r="E62" s="28">
        <v>18</v>
      </c>
      <c r="F62" s="19">
        <v>8766</v>
      </c>
    </row>
    <row r="63" spans="2:6" ht="15" customHeight="1">
      <c r="B63" s="11" t="s">
        <v>77</v>
      </c>
      <c r="C63" s="36" t="s">
        <v>20</v>
      </c>
      <c r="D63" s="32">
        <v>28315</v>
      </c>
      <c r="E63" s="28">
        <v>1</v>
      </c>
      <c r="F63" s="19">
        <v>28315</v>
      </c>
    </row>
    <row r="64" spans="2:6" ht="15" customHeight="1">
      <c r="B64" s="11" t="s">
        <v>78</v>
      </c>
      <c r="C64" s="36" t="s">
        <v>20</v>
      </c>
      <c r="D64" s="32">
        <v>85.54</v>
      </c>
      <c r="E64" s="28">
        <v>1</v>
      </c>
      <c r="F64" s="19">
        <v>85.54</v>
      </c>
    </row>
    <row r="65" spans="2:6" ht="15">
      <c r="B65" s="11" t="s">
        <v>26</v>
      </c>
      <c r="C65" s="36" t="s">
        <v>12</v>
      </c>
      <c r="D65" s="32">
        <v>307.46</v>
      </c>
      <c r="E65" s="28">
        <v>240</v>
      </c>
      <c r="F65" s="19">
        <v>73790.4</v>
      </c>
    </row>
    <row r="66" spans="2:6" ht="15" customHeight="1">
      <c r="B66" s="11" t="s">
        <v>79</v>
      </c>
      <c r="C66" s="36" t="s">
        <v>80</v>
      </c>
      <c r="D66" s="32">
        <v>202.06</v>
      </c>
      <c r="E66" s="28">
        <v>10</v>
      </c>
      <c r="F66" s="19">
        <v>2020.6</v>
      </c>
    </row>
    <row r="67" spans="2:6" ht="15" customHeight="1">
      <c r="B67" s="11" t="s">
        <v>18</v>
      </c>
      <c r="C67" s="36" t="s">
        <v>16</v>
      </c>
      <c r="D67" s="32">
        <v>2.24</v>
      </c>
      <c r="E67" s="28">
        <v>27624</v>
      </c>
      <c r="F67" s="19">
        <v>61877.76</v>
      </c>
    </row>
    <row r="68" spans="2:6" ht="15" customHeight="1">
      <c r="B68" s="20" t="s">
        <v>81</v>
      </c>
      <c r="C68" s="36" t="s">
        <v>20</v>
      </c>
      <c r="D68" s="32">
        <v>1182</v>
      </c>
      <c r="E68" s="28">
        <v>1</v>
      </c>
      <c r="F68" s="21">
        <v>1182</v>
      </c>
    </row>
    <row r="69" spans="2:6" ht="33.75" customHeight="1">
      <c r="B69" s="22" t="s">
        <v>82</v>
      </c>
      <c r="C69" s="36" t="s">
        <v>28</v>
      </c>
      <c r="D69" s="33">
        <v>1770</v>
      </c>
      <c r="E69" s="28">
        <v>1</v>
      </c>
      <c r="F69" s="23">
        <v>1770</v>
      </c>
    </row>
    <row r="70" spans="2:6" ht="15" customHeight="1">
      <c r="B70" s="22" t="s">
        <v>83</v>
      </c>
      <c r="C70" s="36" t="s">
        <v>28</v>
      </c>
      <c r="D70" s="34">
        <v>5848</v>
      </c>
      <c r="E70" s="28">
        <v>1</v>
      </c>
      <c r="F70" s="23">
        <v>5848</v>
      </c>
    </row>
    <row r="71" spans="2:6" ht="15" customHeight="1">
      <c r="B71" s="22" t="s">
        <v>84</v>
      </c>
      <c r="C71" s="36" t="s">
        <v>45</v>
      </c>
      <c r="D71" s="34">
        <v>89.19</v>
      </c>
      <c r="E71" s="28">
        <v>6</v>
      </c>
      <c r="F71" s="23">
        <v>535.14</v>
      </c>
    </row>
    <row r="72" spans="2:6" ht="15" customHeight="1">
      <c r="B72" s="22" t="s">
        <v>85</v>
      </c>
      <c r="C72" s="36" t="s">
        <v>28</v>
      </c>
      <c r="D72" s="34">
        <v>9941</v>
      </c>
      <c r="E72" s="28">
        <v>1</v>
      </c>
      <c r="F72" s="23">
        <v>9941</v>
      </c>
    </row>
    <row r="73" spans="2:6" ht="30">
      <c r="B73" s="22" t="s">
        <v>86</v>
      </c>
      <c r="C73" s="36" t="s">
        <v>28</v>
      </c>
      <c r="D73" s="34">
        <v>2000</v>
      </c>
      <c r="E73" s="28">
        <v>1</v>
      </c>
      <c r="F73" s="23">
        <v>2000</v>
      </c>
    </row>
    <row r="74" spans="2:6" ht="15" customHeight="1">
      <c r="B74" s="24" t="s">
        <v>30</v>
      </c>
      <c r="C74" s="37" t="s">
        <v>29</v>
      </c>
      <c r="D74" s="35" t="s">
        <v>29</v>
      </c>
      <c r="E74" s="24"/>
      <c r="F74" s="25">
        <f>SUM(F21:F73)</f>
        <v>1391562.7200000002</v>
      </c>
    </row>
  </sheetData>
  <sheetProtection/>
  <mergeCells count="5">
    <mergeCell ref="B5:B7"/>
    <mergeCell ref="C5:C7"/>
    <mergeCell ref="D5:D7"/>
    <mergeCell ref="E5:E7"/>
    <mergeCell ref="F5:F7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 Windows</cp:lastModifiedBy>
  <cp:lastPrinted>2021-01-29T05:29:43Z</cp:lastPrinted>
  <dcterms:created xsi:type="dcterms:W3CDTF">2019-02-22T07:50:31Z</dcterms:created>
  <dcterms:modified xsi:type="dcterms:W3CDTF">2021-03-10T08:08:59Z</dcterms:modified>
  <cp:category/>
  <cp:version/>
  <cp:contentType/>
  <cp:contentStatus/>
</cp:coreProperties>
</file>