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9095" windowHeight="14325" activeTab="0"/>
  </bookViews>
  <sheets>
    <sheet name="2022" sheetId="1" r:id="rId1"/>
  </sheets>
  <definedNames/>
  <calcPr fullCalcOnLoad="1"/>
</workbook>
</file>

<file path=xl/sharedStrings.xml><?xml version="1.0" encoding="utf-8"?>
<sst xmlns="http://schemas.openxmlformats.org/spreadsheetml/2006/main" count="95" uniqueCount="65">
  <si>
    <t>Категория работ</t>
  </si>
  <si>
    <t>Ед.изм.</t>
  </si>
  <si>
    <t>Стоимость</t>
  </si>
  <si>
    <t>Объем</t>
  </si>
  <si>
    <t>Сумма</t>
  </si>
  <si>
    <t>2%/ руб</t>
  </si>
  <si>
    <t>руб./кв.м</t>
  </si>
  <si>
    <t>руб./ шт</t>
  </si>
  <si>
    <t>подготовительные работы</t>
  </si>
  <si>
    <t>руб/час</t>
  </si>
  <si>
    <t>замена автомата 25А</t>
  </si>
  <si>
    <t>техническое обслуживание системы отопления дома по адресу с устранением мелких неисправностей</t>
  </si>
  <si>
    <t>руб./кв.м.</t>
  </si>
  <si>
    <t>управляющая компания</t>
  </si>
  <si>
    <t>аварийное обслуживание</t>
  </si>
  <si>
    <t>Содержание общего имущества(эл.эн.)</t>
  </si>
  <si>
    <t>руб/дом</t>
  </si>
  <si>
    <t>санитарное содержание</t>
  </si>
  <si>
    <t>руб./стояк</t>
  </si>
  <si>
    <t>проверка щитовых приборов</t>
  </si>
  <si>
    <t>руб/квартира</t>
  </si>
  <si>
    <t>устранение засора канализации</t>
  </si>
  <si>
    <t>руб/м п</t>
  </si>
  <si>
    <t>Наименование статей</t>
  </si>
  <si>
    <t>Начислено населению   руб.</t>
  </si>
  <si>
    <t>Доход (Оплачено населением) руб.</t>
  </si>
  <si>
    <t>Расход  (выполнено работ) руб.</t>
  </si>
  <si>
    <t>Результат (прибыль+,      убыток-)</t>
  </si>
  <si>
    <t>Текущий ремонт</t>
  </si>
  <si>
    <t>Техническое содержание</t>
  </si>
  <si>
    <t>Управляющая компания</t>
  </si>
  <si>
    <t>Сбор, вывоз и размещение ТБО</t>
  </si>
  <si>
    <t>Сои (эл.эн.)</t>
  </si>
  <si>
    <t>обслуживание газовых сетей</t>
  </si>
  <si>
    <t>Всего</t>
  </si>
  <si>
    <t>Адрес:  ул. Набережная, д.7</t>
  </si>
  <si>
    <t>расходы по расчету, учету платы, печати и доставки платежных документов согл.счета</t>
  </si>
  <si>
    <t>Сои (водоснабжение)</t>
  </si>
  <si>
    <t>демонтаж пакетного выключателя</t>
  </si>
  <si>
    <t>установка доски объявлений</t>
  </si>
  <si>
    <t/>
  </si>
  <si>
    <t>материалы согл.накладной</t>
  </si>
  <si>
    <t>С О И водоснабжение</t>
  </si>
  <si>
    <t>руб./подъезд</t>
  </si>
  <si>
    <t>ИТОГО</t>
  </si>
  <si>
    <t>Сои (отведение сточных вод)</t>
  </si>
  <si>
    <t>Сведения о доходах и расходах  ( Стандарт п 9, подпункт "б","в"), за 2022 год</t>
  </si>
  <si>
    <t>установка пружины на дверь</t>
  </si>
  <si>
    <t>подготовительные работы/электрики</t>
  </si>
  <si>
    <t>смазка дверных петель</t>
  </si>
  <si>
    <t>подготовительные работы/эл. 4 р</t>
  </si>
  <si>
    <t>замена датчика движения</t>
  </si>
  <si>
    <t>замена резьбовых соединений на радиаторах, калькуляция №1</t>
  </si>
  <si>
    <t xml:space="preserve">замена фитинга (крана, заглушки) системы отопления на стояке, калькуляция №2 </t>
  </si>
  <si>
    <t>замена участка магистрали или стояка (без стоимости трубы), калькуляция №5</t>
  </si>
  <si>
    <t>слив и заполнение системы отопления водой, согл.калькуляции</t>
  </si>
  <si>
    <t>работа  машины, согл.калькуляции</t>
  </si>
  <si>
    <t>очистка козырьков входа в подвал, подъезд</t>
  </si>
  <si>
    <t>установка автомата 25А</t>
  </si>
  <si>
    <t>проверка герметичности внутреннего газопровода при количестве приборов на стояке до 5 шт</t>
  </si>
  <si>
    <t>обследование тех этажа, кровли</t>
  </si>
  <si>
    <t>периодическая проверка и чистка вентканалов и дымоходов</t>
  </si>
  <si>
    <t>герметизация межпанельных швов и стен, кв.1,5,9,13,17, акт 90 от 10.10.2022г.</t>
  </si>
  <si>
    <t>герметизация межпанельных швов и стен, кв.37, акт 91 от 11.10.2022 г.</t>
  </si>
  <si>
    <t>ремонт освещения в теплоузле и подвальном помещении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</si>
</sst>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\ ##0.0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11"/>
      <color theme="0"/>
      <name val="Calibri"/>
      <family val="2"/>
    </font>
    <font>
      <b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1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0" borderId="0">
      <alignment horizontal="center" vertical="top"/>
      <protection/>
    </xf>
    <xf numFmtId="0" fontId="25" fillId="0" borderId="0">
      <alignment horizontal="left" vertical="top"/>
      <protection/>
    </xf>
    <xf numFmtId="0" fontId="26" fillId="0" borderId="0">
      <alignment horizontal="right" vertical="center"/>
      <protection/>
    </xf>
    <xf numFmtId="0" fontId="25" fillId="0" borderId="0">
      <alignment horizontal="right" vertical="top"/>
      <protection/>
    </xf>
    <xf numFmtId="0" fontId="27" fillId="0" borderId="0">
      <alignment horizontal="left" vertical="top"/>
      <protection/>
    </xf>
    <xf numFmtId="0" fontId="26" fillId="0" borderId="0">
      <alignment horizontal="center" vertical="center"/>
      <protection/>
    </xf>
    <xf numFmtId="0" fontId="25" fillId="0" borderId="0">
      <alignment horizontal="center" vertical="center"/>
      <protection/>
    </xf>
    <xf numFmtId="0" fontId="25" fillId="0" borderId="0">
      <alignment horizontal="left" vertical="center"/>
      <protection/>
    </xf>
    <xf numFmtId="0" fontId="25" fillId="0" borderId="0">
      <alignment horizontal="right" vertical="center"/>
      <protection/>
    </xf>
    <xf numFmtId="0" fontId="25" fillId="0" borderId="0">
      <alignment horizontal="right" vertical="center"/>
      <protection/>
    </xf>
    <xf numFmtId="0" fontId="26" fillId="0" borderId="0">
      <alignment horizontal="right" vertical="center"/>
      <protection/>
    </xf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5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43" fillId="0" borderId="11" xfId="38" applyFont="1" applyBorder="1" applyAlignment="1" quotePrefix="1">
      <alignment horizontal="center" vertical="center" wrapText="1"/>
      <protection/>
    </xf>
    <xf numFmtId="0" fontId="43" fillId="0" borderId="12" xfId="38" applyFont="1" applyBorder="1" applyAlignment="1" quotePrefix="1">
      <alignment horizontal="center" vertical="center" wrapText="1"/>
      <protection/>
    </xf>
    <xf numFmtId="0" fontId="43" fillId="0" borderId="13" xfId="38" applyFont="1" applyBorder="1" applyAlignment="1" quotePrefix="1">
      <alignment horizontal="center" vertical="center" wrapText="1"/>
      <protection/>
    </xf>
    <xf numFmtId="0" fontId="43" fillId="0" borderId="10" xfId="38" applyFont="1" applyBorder="1" applyAlignment="1" quotePrefix="1">
      <alignment horizontal="center" vertical="center" wrapText="1"/>
      <protection/>
    </xf>
    <xf numFmtId="0" fontId="0" fillId="0" borderId="14" xfId="0" applyFont="1" applyBorder="1" applyAlignment="1">
      <alignment horizontal="center" wrapText="1"/>
    </xf>
    <xf numFmtId="0" fontId="0" fillId="0" borderId="15" xfId="0" applyFont="1" applyBorder="1" applyAlignment="1">
      <alignment horizontal="center" wrapText="1"/>
    </xf>
    <xf numFmtId="0" fontId="0" fillId="0" borderId="16" xfId="0" applyFont="1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44" fillId="0" borderId="11" xfId="40" applyFont="1" applyBorder="1" applyAlignment="1" quotePrefix="1">
      <alignment horizontal="left" vertical="center" wrapText="1"/>
      <protection/>
    </xf>
    <xf numFmtId="164" fontId="44" fillId="0" borderId="17" xfId="41" applyNumberFormat="1" applyFont="1" applyBorder="1" applyAlignment="1">
      <alignment horizontal="right" vertical="center" wrapText="1"/>
      <protection/>
    </xf>
    <xf numFmtId="0" fontId="44" fillId="0" borderId="18" xfId="40" applyFont="1" applyBorder="1" applyAlignment="1" quotePrefix="1">
      <alignment horizontal="left" vertical="center" wrapText="1"/>
      <protection/>
    </xf>
    <xf numFmtId="0" fontId="44" fillId="0" borderId="19" xfId="42" applyNumberFormat="1" applyFont="1" applyBorder="1" applyAlignment="1" quotePrefix="1">
      <alignment horizontal="right" vertical="center" wrapText="1"/>
      <protection/>
    </xf>
    <xf numFmtId="164" fontId="44" fillId="0" borderId="20" xfId="41" applyNumberFormat="1" applyFont="1" applyBorder="1" applyAlignment="1">
      <alignment horizontal="right" vertical="center" wrapText="1"/>
      <protection/>
    </xf>
    <xf numFmtId="0" fontId="44" fillId="0" borderId="21" xfId="40" applyFont="1" applyBorder="1" applyAlignment="1" quotePrefix="1">
      <alignment horizontal="left" vertical="center" wrapText="1"/>
      <protection/>
    </xf>
    <xf numFmtId="164" fontId="44" fillId="0" borderId="22" xfId="41" applyNumberFormat="1" applyFont="1" applyBorder="1" applyAlignment="1">
      <alignment horizontal="right" vertical="center" wrapText="1"/>
      <protection/>
    </xf>
    <xf numFmtId="164" fontId="44" fillId="0" borderId="12" xfId="41" applyNumberFormat="1" applyFont="1" applyBorder="1" applyAlignment="1">
      <alignment horizontal="right" vertical="center" wrapText="1"/>
      <protection/>
    </xf>
    <xf numFmtId="0" fontId="44" fillId="0" borderId="11" xfId="42" applyNumberFormat="1" applyFont="1" applyBorder="1" applyAlignment="1" quotePrefix="1">
      <alignment horizontal="right" vertical="center" wrapText="1"/>
      <protection/>
    </xf>
    <xf numFmtId="164" fontId="44" fillId="0" borderId="13" xfId="41" applyNumberFormat="1" applyFont="1" applyBorder="1" applyAlignment="1">
      <alignment horizontal="right" vertical="center" wrapText="1"/>
      <protection/>
    </xf>
    <xf numFmtId="0" fontId="44" fillId="0" borderId="10" xfId="39" applyFont="1" applyBorder="1" applyAlignment="1" quotePrefix="1">
      <alignment horizontal="center" vertical="center" wrapText="1"/>
      <protection/>
    </xf>
    <xf numFmtId="0" fontId="44" fillId="0" borderId="23" xfId="42" applyNumberFormat="1" applyFont="1" applyBorder="1" applyAlignment="1" quotePrefix="1">
      <alignment horizontal="right" vertical="center" wrapText="1"/>
      <protection/>
    </xf>
    <xf numFmtId="0" fontId="44" fillId="0" borderId="23" xfId="40" applyFont="1" applyBorder="1" applyAlignment="1" quotePrefix="1">
      <alignment horizontal="left" vertical="center" wrapText="1"/>
      <protection/>
    </xf>
    <xf numFmtId="164" fontId="44" fillId="0" borderId="24" xfId="41" applyNumberFormat="1" applyFont="1" applyBorder="1" applyAlignment="1">
      <alignment horizontal="right" vertical="center" wrapText="1"/>
      <protection/>
    </xf>
    <xf numFmtId="164" fontId="44" fillId="0" borderId="25" xfId="41" applyNumberFormat="1" applyFont="1" applyBorder="1" applyAlignment="1">
      <alignment horizontal="right" vertical="center" wrapText="1"/>
      <protection/>
    </xf>
    <xf numFmtId="164" fontId="44" fillId="0" borderId="26" xfId="41" applyNumberFormat="1" applyFont="1" applyBorder="1" applyAlignment="1">
      <alignment horizontal="right" vertical="center" wrapText="1"/>
      <protection/>
    </xf>
    <xf numFmtId="0" fontId="27" fillId="0" borderId="23" xfId="43" applyFont="1" applyBorder="1" applyAlignment="1" quotePrefix="1">
      <alignment horizontal="right" vertical="center" wrapText="1"/>
      <protection/>
    </xf>
    <xf numFmtId="0" fontId="27" fillId="0" borderId="10" xfId="38" applyFont="1" applyBorder="1" applyAlignment="1" quotePrefix="1">
      <alignment horizontal="center" vertical="center" wrapText="1"/>
      <protection/>
    </xf>
    <xf numFmtId="0" fontId="27" fillId="0" borderId="26" xfId="38" applyFont="1" applyBorder="1" applyAlignment="1" quotePrefix="1">
      <alignment horizontal="center" vertical="center" wrapText="1"/>
      <protection/>
    </xf>
    <xf numFmtId="0" fontId="27" fillId="0" borderId="23" xfId="43" applyNumberFormat="1" applyFont="1" applyBorder="1" applyAlignment="1" quotePrefix="1">
      <alignment horizontal="right" vertical="center" wrapText="1"/>
      <protection/>
    </xf>
    <xf numFmtId="164" fontId="27" fillId="0" borderId="25" xfId="35" applyNumberFormat="1" applyFont="1" applyBorder="1" applyAlignment="1">
      <alignment horizontal="right" vertical="center" wrapText="1"/>
      <protection/>
    </xf>
  </cellXfs>
  <cellStyles count="5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S0" xfId="33"/>
    <cellStyle name="S1" xfId="34"/>
    <cellStyle name="S10" xfId="35"/>
    <cellStyle name="S2" xfId="36"/>
    <cellStyle name="S3" xfId="37"/>
    <cellStyle name="S4" xfId="38"/>
    <cellStyle name="S5" xfId="39"/>
    <cellStyle name="S6" xfId="40"/>
    <cellStyle name="S7" xfId="41"/>
    <cellStyle name="S8" xfId="42"/>
    <cellStyle name="S9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Ввод " xfId="50"/>
    <cellStyle name="Вывод" xfId="51"/>
    <cellStyle name="Вычисление" xfId="52"/>
    <cellStyle name="Currency" xfId="53"/>
    <cellStyle name="Currency [0]" xfId="54"/>
    <cellStyle name="Заголовок 1" xfId="55"/>
    <cellStyle name="Заголовок 2" xfId="56"/>
    <cellStyle name="Заголовок 3" xfId="57"/>
    <cellStyle name="Заголовок 4" xfId="58"/>
    <cellStyle name="Итог" xfId="59"/>
    <cellStyle name="Контрольная ячейка" xfId="60"/>
    <cellStyle name="Название" xfId="61"/>
    <cellStyle name="Нейтральный" xfId="62"/>
    <cellStyle name="Плохой" xfId="63"/>
    <cellStyle name="Пояснение" xfId="64"/>
    <cellStyle name="Примечание" xfId="65"/>
    <cellStyle name="Percent" xfId="66"/>
    <cellStyle name="Связанная ячейка" xfId="67"/>
    <cellStyle name="Текст предупреждения" xfId="68"/>
    <cellStyle name="Comma" xfId="69"/>
    <cellStyle name="Comma [0]" xfId="70"/>
    <cellStyle name="Хороший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F56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9.140625" style="3" customWidth="1"/>
    <col min="2" max="2" width="60.00390625" style="3" customWidth="1"/>
    <col min="3" max="3" width="13.28125" style="3" customWidth="1"/>
    <col min="4" max="4" width="12.00390625" style="3" customWidth="1"/>
    <col min="5" max="6" width="12.8515625" style="3" customWidth="1"/>
    <col min="7" max="16384" width="9.140625" style="3" customWidth="1"/>
  </cols>
  <sheetData>
    <row r="1" spans="2:6" ht="15">
      <c r="B1" s="2"/>
      <c r="C1" s="2"/>
      <c r="D1" s="2"/>
      <c r="E1" s="2"/>
      <c r="F1" s="2"/>
    </row>
    <row r="2" ht="15">
      <c r="B2" t="s">
        <v>46</v>
      </c>
    </row>
    <row r="3" ht="15">
      <c r="B3" s="3" t="s">
        <v>35</v>
      </c>
    </row>
    <row r="5" spans="2:6" ht="15">
      <c r="B5" s="10" t="s">
        <v>23</v>
      </c>
      <c r="C5" s="10" t="s">
        <v>24</v>
      </c>
      <c r="D5" s="10" t="s">
        <v>25</v>
      </c>
      <c r="E5" s="10" t="s">
        <v>26</v>
      </c>
      <c r="F5" s="13" t="s">
        <v>27</v>
      </c>
    </row>
    <row r="6" spans="2:6" ht="15">
      <c r="B6" s="11"/>
      <c r="C6" s="11"/>
      <c r="D6" s="11"/>
      <c r="E6" s="11"/>
      <c r="F6" s="13"/>
    </row>
    <row r="7" spans="2:6" ht="15">
      <c r="B7" s="12"/>
      <c r="C7" s="12"/>
      <c r="D7" s="12"/>
      <c r="E7" s="12"/>
      <c r="F7" s="13"/>
    </row>
    <row r="8" spans="2:6" ht="15">
      <c r="B8" s="4" t="s">
        <v>28</v>
      </c>
      <c r="C8" s="4">
        <v>201859.8</v>
      </c>
      <c r="D8" s="4">
        <v>190586.08</v>
      </c>
      <c r="E8" s="4">
        <v>267754.21</v>
      </c>
      <c r="F8" s="5">
        <f aca="true" t="shared" si="0" ref="F8:F16">D8-E8</f>
        <v>-77168.13000000003</v>
      </c>
    </row>
    <row r="9" spans="2:6" ht="15">
      <c r="B9" s="4" t="s">
        <v>29</v>
      </c>
      <c r="C9" s="4">
        <v>210746.96</v>
      </c>
      <c r="D9" s="4">
        <v>198980.27</v>
      </c>
      <c r="E9" s="4">
        <v>164262.63</v>
      </c>
      <c r="F9" s="5">
        <f t="shared" si="0"/>
        <v>34717.639999999985</v>
      </c>
    </row>
    <row r="10" spans="2:6" ht="15">
      <c r="B10" s="4" t="s">
        <v>17</v>
      </c>
      <c r="C10" s="4">
        <v>194962.88</v>
      </c>
      <c r="D10" s="4">
        <v>184078.85</v>
      </c>
      <c r="E10" s="4">
        <v>109725.64</v>
      </c>
      <c r="F10" s="5">
        <f t="shared" si="0"/>
        <v>74353.21</v>
      </c>
    </row>
    <row r="11" spans="2:6" ht="15">
      <c r="B11" s="4" t="s">
        <v>30</v>
      </c>
      <c r="C11" s="4">
        <v>84086.32</v>
      </c>
      <c r="D11" s="4">
        <v>79403.38</v>
      </c>
      <c r="E11" s="4">
        <v>84086.44</v>
      </c>
      <c r="F11" s="5">
        <f t="shared" si="0"/>
        <v>-4683.059999999998</v>
      </c>
    </row>
    <row r="12" spans="2:6" ht="15">
      <c r="B12" s="4" t="s">
        <v>31</v>
      </c>
      <c r="C12" s="4"/>
      <c r="D12" s="4">
        <v>29</v>
      </c>
      <c r="E12" s="4"/>
      <c r="F12" s="5">
        <f t="shared" si="0"/>
        <v>29</v>
      </c>
    </row>
    <row r="13" spans="2:6" ht="15">
      <c r="B13" s="4" t="s">
        <v>32</v>
      </c>
      <c r="C13" s="4">
        <v>33156.72</v>
      </c>
      <c r="D13" s="4">
        <v>31308.08</v>
      </c>
      <c r="E13" s="4">
        <v>40670.48</v>
      </c>
      <c r="F13" s="5">
        <f t="shared" si="0"/>
        <v>-9362.400000000001</v>
      </c>
    </row>
    <row r="14" spans="2:6" ht="15">
      <c r="B14" s="4" t="s">
        <v>33</v>
      </c>
      <c r="C14" s="4">
        <v>8730.96</v>
      </c>
      <c r="D14" s="4">
        <v>8339.02</v>
      </c>
      <c r="E14" s="4">
        <v>6312</v>
      </c>
      <c r="F14" s="5">
        <f t="shared" si="0"/>
        <v>2027.0200000000004</v>
      </c>
    </row>
    <row r="15" spans="2:6" ht="15">
      <c r="B15" s="1" t="s">
        <v>37</v>
      </c>
      <c r="C15" s="4">
        <v>4969.4</v>
      </c>
      <c r="D15" s="4">
        <v>4680.55</v>
      </c>
      <c r="E15" s="4">
        <v>5749.64</v>
      </c>
      <c r="F15" s="5">
        <f t="shared" si="0"/>
        <v>-1069.0900000000001</v>
      </c>
    </row>
    <row r="16" spans="2:6" ht="15">
      <c r="B16" s="1" t="s">
        <v>45</v>
      </c>
      <c r="C16" s="4">
        <v>5387.89</v>
      </c>
      <c r="D16" s="4">
        <v>5071.09</v>
      </c>
      <c r="E16" s="4"/>
      <c r="F16" s="5">
        <f t="shared" si="0"/>
        <v>5071.09</v>
      </c>
    </row>
    <row r="17" spans="2:6" ht="15">
      <c r="B17" s="4" t="s">
        <v>34</v>
      </c>
      <c r="C17" s="4">
        <f>SUM(C8:C16)</f>
        <v>743900.9299999999</v>
      </c>
      <c r="D17" s="4">
        <f>SUM(D8:D16)</f>
        <v>702476.32</v>
      </c>
      <c r="E17" s="4">
        <f>SUM(E8:E16)</f>
        <v>678561.0399999999</v>
      </c>
      <c r="F17" s="4">
        <f>SUM(F8:F16)</f>
        <v>23915.27999999996</v>
      </c>
    </row>
    <row r="20" spans="2:6" ht="15">
      <c r="B20" s="6" t="s">
        <v>0</v>
      </c>
      <c r="C20" s="9" t="s">
        <v>1</v>
      </c>
      <c r="D20" s="8" t="s">
        <v>2</v>
      </c>
      <c r="E20" s="6" t="s">
        <v>3</v>
      </c>
      <c r="F20" s="7" t="s">
        <v>4</v>
      </c>
    </row>
    <row r="21" spans="2:6" ht="15" customHeight="1">
      <c r="B21" s="14" t="s">
        <v>15</v>
      </c>
      <c r="C21" s="24" t="s">
        <v>16</v>
      </c>
      <c r="D21" s="23">
        <v>1</v>
      </c>
      <c r="E21" s="22">
        <v>40670.48</v>
      </c>
      <c r="F21" s="21">
        <v>40670.48</v>
      </c>
    </row>
    <row r="22" spans="2:6" ht="29.25" customHeight="1">
      <c r="B22" s="14" t="s">
        <v>36</v>
      </c>
      <c r="C22" s="24" t="s">
        <v>5</v>
      </c>
      <c r="D22" s="23">
        <v>0.02</v>
      </c>
      <c r="E22" s="22">
        <v>743900.93</v>
      </c>
      <c r="F22" s="21">
        <v>14878</v>
      </c>
    </row>
    <row r="23" spans="2:6" ht="15" customHeight="1">
      <c r="B23" s="14" t="s">
        <v>10</v>
      </c>
      <c r="C23" s="24" t="s">
        <v>7</v>
      </c>
      <c r="D23" s="23">
        <v>463.01</v>
      </c>
      <c r="E23" s="22">
        <v>1</v>
      </c>
      <c r="F23" s="21">
        <v>463.01</v>
      </c>
    </row>
    <row r="24" spans="2:6" ht="15" customHeight="1">
      <c r="B24" s="14" t="s">
        <v>39</v>
      </c>
      <c r="C24" s="24" t="s">
        <v>7</v>
      </c>
      <c r="D24" s="23">
        <v>751.2</v>
      </c>
      <c r="E24" s="22">
        <v>1</v>
      </c>
      <c r="F24" s="21">
        <v>751.2</v>
      </c>
    </row>
    <row r="25" spans="2:6" ht="30" customHeight="1">
      <c r="B25" s="14" t="s">
        <v>13</v>
      </c>
      <c r="C25" s="24" t="s">
        <v>12</v>
      </c>
      <c r="D25" s="23">
        <v>2.08</v>
      </c>
      <c r="E25" s="22">
        <v>26525.68</v>
      </c>
      <c r="F25" s="21">
        <v>55173.44</v>
      </c>
    </row>
    <row r="26" spans="2:6" ht="29.25" customHeight="1">
      <c r="B26" s="14" t="s">
        <v>17</v>
      </c>
      <c r="C26" s="24" t="s">
        <v>6</v>
      </c>
      <c r="D26" s="23">
        <v>4.82</v>
      </c>
      <c r="E26" s="22">
        <v>15209.89</v>
      </c>
      <c r="F26" s="21">
        <v>73311.66</v>
      </c>
    </row>
    <row r="27" spans="2:6" ht="15" customHeight="1">
      <c r="B27" s="14" t="s">
        <v>8</v>
      </c>
      <c r="C27" s="24" t="s">
        <v>9</v>
      </c>
      <c r="D27" s="23">
        <v>566.31</v>
      </c>
      <c r="E27" s="22">
        <v>1</v>
      </c>
      <c r="F27" s="21">
        <v>566.31</v>
      </c>
    </row>
    <row r="28" spans="2:6" ht="18" customHeight="1">
      <c r="B28" s="14" t="s">
        <v>47</v>
      </c>
      <c r="C28" s="24" t="s">
        <v>7</v>
      </c>
      <c r="D28" s="23">
        <v>309.01</v>
      </c>
      <c r="E28" s="22">
        <v>1</v>
      </c>
      <c r="F28" s="21">
        <v>309.01</v>
      </c>
    </row>
    <row r="29" spans="2:6" ht="30" customHeight="1">
      <c r="B29" s="14" t="s">
        <v>19</v>
      </c>
      <c r="C29" s="24" t="s">
        <v>7</v>
      </c>
      <c r="D29" s="23">
        <v>360.57</v>
      </c>
      <c r="E29" s="22">
        <v>32</v>
      </c>
      <c r="F29" s="21">
        <v>11538.24</v>
      </c>
    </row>
    <row r="30" spans="2:6" ht="15" customHeight="1">
      <c r="B30" s="14" t="s">
        <v>41</v>
      </c>
      <c r="C30" s="24" t="s">
        <v>16</v>
      </c>
      <c r="D30" s="23">
        <v>1</v>
      </c>
      <c r="E30" s="22">
        <v>31075</v>
      </c>
      <c r="F30" s="21">
        <v>31075</v>
      </c>
    </row>
    <row r="31" spans="2:6" ht="15" customHeight="1">
      <c r="B31" s="14" t="s">
        <v>42</v>
      </c>
      <c r="C31" s="24" t="s">
        <v>16</v>
      </c>
      <c r="D31" s="23">
        <v>1</v>
      </c>
      <c r="E31" s="22">
        <v>5749.64</v>
      </c>
      <c r="F31" s="20">
        <v>5749.64</v>
      </c>
    </row>
    <row r="32" spans="2:6" ht="15" customHeight="1">
      <c r="B32" s="19" t="s">
        <v>48</v>
      </c>
      <c r="C32" s="24" t="s">
        <v>9</v>
      </c>
      <c r="D32" s="18">
        <v>420.59</v>
      </c>
      <c r="E32" s="22">
        <v>2</v>
      </c>
      <c r="F32" s="20">
        <v>841.18</v>
      </c>
    </row>
    <row r="33" spans="2:6" ht="15" customHeight="1">
      <c r="B33" s="19" t="s">
        <v>49</v>
      </c>
      <c r="C33" s="24" t="s">
        <v>7</v>
      </c>
      <c r="D33" s="18">
        <v>138.23</v>
      </c>
      <c r="E33" s="22">
        <v>4</v>
      </c>
      <c r="F33" s="20">
        <v>552.92</v>
      </c>
    </row>
    <row r="34" spans="2:6" ht="18.75" customHeight="1">
      <c r="B34" s="19" t="s">
        <v>21</v>
      </c>
      <c r="C34" s="24" t="s">
        <v>22</v>
      </c>
      <c r="D34" s="18">
        <v>307.46</v>
      </c>
      <c r="E34" s="22">
        <v>120</v>
      </c>
      <c r="F34" s="20">
        <v>36895.2</v>
      </c>
    </row>
    <row r="35" spans="2:6" ht="18.75" customHeight="1">
      <c r="B35" s="19" t="s">
        <v>50</v>
      </c>
      <c r="C35" s="24" t="s">
        <v>9</v>
      </c>
      <c r="D35" s="18">
        <v>551.73</v>
      </c>
      <c r="E35" s="17">
        <v>4</v>
      </c>
      <c r="F35" s="20">
        <v>2206.92</v>
      </c>
    </row>
    <row r="36" spans="2:6" ht="15" customHeight="1">
      <c r="B36" s="19" t="s">
        <v>14</v>
      </c>
      <c r="C36" s="24" t="s">
        <v>12</v>
      </c>
      <c r="D36" s="18">
        <v>2.24</v>
      </c>
      <c r="E36" s="25">
        <v>36657.5</v>
      </c>
      <c r="F36" s="20">
        <v>89577.6</v>
      </c>
    </row>
    <row r="37" spans="2:6" ht="15" customHeight="1">
      <c r="B37" s="19" t="s">
        <v>51</v>
      </c>
      <c r="C37" s="24" t="s">
        <v>16</v>
      </c>
      <c r="D37" s="18">
        <v>3479.46</v>
      </c>
      <c r="E37" s="25">
        <v>3</v>
      </c>
      <c r="F37" s="20">
        <v>10438.38</v>
      </c>
    </row>
    <row r="38" spans="2:6" ht="18.75" customHeight="1">
      <c r="B38" s="19" t="s">
        <v>38</v>
      </c>
      <c r="C38" s="24" t="s">
        <v>7</v>
      </c>
      <c r="D38" s="18">
        <v>285.73</v>
      </c>
      <c r="E38" s="25">
        <v>4</v>
      </c>
      <c r="F38" s="20">
        <v>1142.92</v>
      </c>
    </row>
    <row r="39" spans="2:6" ht="15" customHeight="1">
      <c r="B39" s="19" t="s">
        <v>11</v>
      </c>
      <c r="C39" s="24" t="s">
        <v>12</v>
      </c>
      <c r="D39" s="18">
        <v>1.35</v>
      </c>
      <c r="E39" s="25">
        <v>26535.72</v>
      </c>
      <c r="F39" s="20">
        <v>35823.24</v>
      </c>
    </row>
    <row r="40" spans="2:6" ht="15" customHeight="1">
      <c r="B40" s="19" t="s">
        <v>52</v>
      </c>
      <c r="C40" s="24" t="s">
        <v>16</v>
      </c>
      <c r="D40" s="18">
        <v>2057.23</v>
      </c>
      <c r="E40" s="25">
        <v>8</v>
      </c>
      <c r="F40" s="20">
        <v>16457.84</v>
      </c>
    </row>
    <row r="41" spans="2:6" ht="15" customHeight="1">
      <c r="B41" s="19" t="s">
        <v>53</v>
      </c>
      <c r="C41" s="24" t="s">
        <v>16</v>
      </c>
      <c r="D41" s="18">
        <v>1640.41</v>
      </c>
      <c r="E41" s="25">
        <v>27</v>
      </c>
      <c r="F41" s="20">
        <v>44291.07</v>
      </c>
    </row>
    <row r="42" spans="2:6" ht="15" customHeight="1">
      <c r="B42" s="19" t="s">
        <v>54</v>
      </c>
      <c r="C42" s="24" t="s">
        <v>16</v>
      </c>
      <c r="D42" s="18">
        <v>2597</v>
      </c>
      <c r="E42" s="25">
        <v>21</v>
      </c>
      <c r="F42" s="20">
        <v>54537</v>
      </c>
    </row>
    <row r="43" spans="2:6" ht="15" customHeight="1">
      <c r="B43" s="19" t="s">
        <v>55</v>
      </c>
      <c r="C43" s="24" t="s">
        <v>16</v>
      </c>
      <c r="D43" s="18">
        <v>-205.52</v>
      </c>
      <c r="E43" s="25">
        <v>32</v>
      </c>
      <c r="F43" s="20">
        <v>-6576.64</v>
      </c>
    </row>
    <row r="44" spans="2:6" ht="15" customHeight="1">
      <c r="B44" s="19" t="s">
        <v>56</v>
      </c>
      <c r="C44" s="24" t="s">
        <v>16</v>
      </c>
      <c r="D44" s="18">
        <v>-953.5</v>
      </c>
      <c r="E44" s="25">
        <v>42</v>
      </c>
      <c r="F44" s="20">
        <v>-40047</v>
      </c>
    </row>
    <row r="45" spans="2:6" ht="15" customHeight="1">
      <c r="B45" s="19" t="s">
        <v>57</v>
      </c>
      <c r="C45" s="24" t="s">
        <v>12</v>
      </c>
      <c r="D45" s="18">
        <v>116.89</v>
      </c>
      <c r="E45" s="25">
        <v>12</v>
      </c>
      <c r="F45" s="20">
        <v>1402.68</v>
      </c>
    </row>
    <row r="46" spans="2:6" ht="15" customHeight="1">
      <c r="B46" s="19" t="s">
        <v>58</v>
      </c>
      <c r="C46" s="24" t="s">
        <v>7</v>
      </c>
      <c r="D46" s="18">
        <v>834.62</v>
      </c>
      <c r="E46" s="25">
        <v>4</v>
      </c>
      <c r="F46" s="20">
        <v>3338.48</v>
      </c>
    </row>
    <row r="47" spans="2:6" ht="15" customHeight="1">
      <c r="B47" s="16" t="s">
        <v>59</v>
      </c>
      <c r="C47" s="24" t="s">
        <v>18</v>
      </c>
      <c r="D47" s="18">
        <v>526</v>
      </c>
      <c r="E47" s="25">
        <v>12</v>
      </c>
      <c r="F47" s="15">
        <v>6312</v>
      </c>
    </row>
    <row r="48" spans="2:6" ht="30" customHeight="1">
      <c r="B48" s="26" t="s">
        <v>13</v>
      </c>
      <c r="C48" s="24" t="s">
        <v>12</v>
      </c>
      <c r="D48" s="27">
        <v>2.18</v>
      </c>
      <c r="E48" s="25">
        <v>13262.84</v>
      </c>
      <c r="F48" s="28">
        <v>28913</v>
      </c>
    </row>
    <row r="49" spans="2:6" ht="30.75" customHeight="1">
      <c r="B49" s="26" t="s">
        <v>17</v>
      </c>
      <c r="C49" s="24" t="s">
        <v>12</v>
      </c>
      <c r="D49" s="29">
        <v>5.06</v>
      </c>
      <c r="E49" s="25">
        <v>7196.44</v>
      </c>
      <c r="F49" s="28">
        <v>36413.98</v>
      </c>
    </row>
    <row r="50" spans="2:6" ht="15" customHeight="1">
      <c r="B50" s="26" t="s">
        <v>60</v>
      </c>
      <c r="C50" s="24" t="s">
        <v>9</v>
      </c>
      <c r="D50" s="29">
        <v>405.64</v>
      </c>
      <c r="E50" s="25">
        <v>0.5</v>
      </c>
      <c r="F50" s="28">
        <v>202.82</v>
      </c>
    </row>
    <row r="51" spans="2:6" ht="15" customHeight="1">
      <c r="B51" s="26" t="s">
        <v>61</v>
      </c>
      <c r="C51" s="24" t="s">
        <v>7</v>
      </c>
      <c r="D51" s="29">
        <v>58.5</v>
      </c>
      <c r="E51" s="25">
        <v>120</v>
      </c>
      <c r="F51" s="28">
        <v>7020</v>
      </c>
    </row>
    <row r="52" spans="2:6" ht="15" customHeight="1">
      <c r="B52" s="26" t="s">
        <v>41</v>
      </c>
      <c r="C52" s="24" t="s">
        <v>16</v>
      </c>
      <c r="D52" s="29">
        <v>1</v>
      </c>
      <c r="E52" s="25">
        <v>6766</v>
      </c>
      <c r="F52" s="28">
        <v>6766</v>
      </c>
    </row>
    <row r="53" spans="2:6" ht="15" customHeight="1">
      <c r="B53" s="26" t="s">
        <v>62</v>
      </c>
      <c r="C53" s="24" t="s">
        <v>43</v>
      </c>
      <c r="D53" s="29">
        <v>93444</v>
      </c>
      <c r="E53" s="25">
        <v>1</v>
      </c>
      <c r="F53" s="28">
        <v>93444</v>
      </c>
    </row>
    <row r="54" spans="2:6" ht="15" customHeight="1">
      <c r="B54" s="26" t="s">
        <v>63</v>
      </c>
      <c r="C54" s="24" t="s">
        <v>20</v>
      </c>
      <c r="D54" s="29">
        <v>13018</v>
      </c>
      <c r="E54" s="25">
        <v>1</v>
      </c>
      <c r="F54" s="28">
        <v>13018</v>
      </c>
    </row>
    <row r="55" spans="2:6" ht="15" customHeight="1">
      <c r="B55" s="26" t="s">
        <v>64</v>
      </c>
      <c r="C55" s="24" t="s">
        <v>9</v>
      </c>
      <c r="D55" s="29">
        <v>551.73</v>
      </c>
      <c r="E55" s="25">
        <v>2</v>
      </c>
      <c r="F55" s="28">
        <v>1103.46</v>
      </c>
    </row>
    <row r="56" spans="2:6" ht="25.5" customHeight="1">
      <c r="B56" s="30" t="s">
        <v>44</v>
      </c>
      <c r="C56" s="31" t="s">
        <v>40</v>
      </c>
      <c r="D56" s="32" t="s">
        <v>40</v>
      </c>
      <c r="E56" s="33"/>
      <c r="F56" s="34">
        <f>SUM(F21:F55)</f>
        <v>678561.0399999999</v>
      </c>
    </row>
  </sheetData>
  <sheetProtection/>
  <mergeCells count="5">
    <mergeCell ref="B5:B7"/>
    <mergeCell ref="C5:C7"/>
    <mergeCell ref="D5:D7"/>
    <mergeCell ref="E5:E7"/>
    <mergeCell ref="F5:F7"/>
  </mergeCells>
  <printOptions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Windows</dc:creator>
  <cp:keywords/>
  <dc:description/>
  <cp:lastModifiedBy>Пользователь Windows</cp:lastModifiedBy>
  <cp:lastPrinted>2021-02-04T07:27:49Z</cp:lastPrinted>
  <dcterms:created xsi:type="dcterms:W3CDTF">2019-02-22T08:47:10Z</dcterms:created>
  <dcterms:modified xsi:type="dcterms:W3CDTF">2023-02-13T05:40:11Z</dcterms:modified>
  <cp:category/>
  <cp:version/>
  <cp:contentType/>
  <cp:contentStatus/>
</cp:coreProperties>
</file>